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ydanpiirit-my.sharepoint.com/personal/mari_blek-vehkaluoto_sydanliitto_fi/Documents/Verenpaine/Sydänliiton excelit 2025/"/>
    </mc:Choice>
  </mc:AlternateContent>
  <xr:revisionPtr revIDLastSave="0" documentId="8_{56455F5F-56A0-4FFA-91F1-B143C4302536}" xr6:coauthVersionLast="47" xr6:coauthVersionMax="47" xr10:uidLastSave="{00000000-0000-0000-0000-000000000000}"/>
  <bookViews>
    <workbookView xWindow="28680" yWindow="-120" windowWidth="29040" windowHeight="15720" activeTab="3" xr2:uid="{00000000-000D-0000-FFFF-FFFF00000000}"/>
  </bookViews>
  <sheets>
    <sheet name="7vrk" sheetId="1" r:id="rId1"/>
    <sheet name="Malli 7 vrk" sheetId="4" r:id="rId2"/>
    <sheet name="4vrk" sheetId="5" r:id="rId3"/>
    <sheet name="Malli 4 vrk" sheetId="7" r:id="rId4"/>
  </sheets>
  <definedNames>
    <definedName name="_xlnm.Print_Area" localSheetId="2">'4vrk'!$A$1:$M$85</definedName>
    <definedName name="_xlnm.Print_Area" localSheetId="0">'7vrk'!$A$1:$M$83</definedName>
    <definedName name="_xlnm.Print_Area" localSheetId="3">'Malli 4 vrk'!$A$1:$M$85</definedName>
    <definedName name="_xlnm.Print_Area" localSheetId="1">'Malli 7 vrk'!$A$1:$M$83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4" l="1"/>
  <c r="B15" i="4"/>
  <c r="K32" i="1"/>
  <c r="K33" i="7" l="1"/>
  <c r="K20" i="7"/>
  <c r="J20" i="7"/>
  <c r="I20" i="7"/>
  <c r="K19" i="7"/>
  <c r="J19" i="7"/>
  <c r="I19" i="7"/>
  <c r="K17" i="7"/>
  <c r="J17" i="7"/>
  <c r="I17" i="7"/>
  <c r="B17" i="7"/>
  <c r="K16" i="7"/>
  <c r="J16" i="7"/>
  <c r="I16" i="7"/>
  <c r="K15" i="7"/>
  <c r="J15" i="7"/>
  <c r="I15" i="7"/>
  <c r="B15" i="7"/>
  <c r="K14" i="7"/>
  <c r="J14" i="7"/>
  <c r="I14" i="7"/>
  <c r="K13" i="7"/>
  <c r="J13" i="7"/>
  <c r="I13" i="7"/>
  <c r="K12" i="7"/>
  <c r="J12" i="7"/>
  <c r="I12" i="7"/>
  <c r="K11" i="7"/>
  <c r="J11" i="7"/>
  <c r="I11" i="7"/>
  <c r="K10" i="7"/>
  <c r="J10" i="7"/>
  <c r="I10" i="7"/>
  <c r="A7" i="7"/>
  <c r="A6" i="7"/>
  <c r="K20" i="5"/>
  <c r="J20" i="5"/>
  <c r="I20" i="5"/>
  <c r="K19" i="5"/>
  <c r="J19" i="5"/>
  <c r="I19" i="5"/>
  <c r="K17" i="5"/>
  <c r="J17" i="5"/>
  <c r="I17" i="5"/>
  <c r="B17" i="5"/>
  <c r="K16" i="5"/>
  <c r="J16" i="5"/>
  <c r="I16" i="5"/>
  <c r="K15" i="5"/>
  <c r="J15" i="5"/>
  <c r="I15" i="5"/>
  <c r="B15" i="5"/>
  <c r="K14" i="5"/>
  <c r="J14" i="5"/>
  <c r="I14" i="5"/>
  <c r="K13" i="5"/>
  <c r="J13" i="5"/>
  <c r="I13" i="5"/>
  <c r="B13" i="5"/>
  <c r="K12" i="5"/>
  <c r="J12" i="5"/>
  <c r="I12" i="5"/>
  <c r="K11" i="5"/>
  <c r="J11" i="5"/>
  <c r="I11" i="5"/>
  <c r="K10" i="5"/>
  <c r="J10" i="5"/>
  <c r="I10" i="5"/>
  <c r="A7" i="5"/>
  <c r="A6" i="5"/>
  <c r="K32" i="4"/>
  <c r="L26" i="4"/>
  <c r="K26" i="4"/>
  <c r="J26" i="4"/>
  <c r="L25" i="4"/>
  <c r="K25" i="4"/>
  <c r="J25" i="4"/>
  <c r="K23" i="4"/>
  <c r="J23" i="4"/>
  <c r="I23" i="4"/>
  <c r="B23" i="4"/>
  <c r="K22" i="4"/>
  <c r="J22" i="4"/>
  <c r="I22" i="4"/>
  <c r="K21" i="4"/>
  <c r="J21" i="4"/>
  <c r="I21" i="4"/>
  <c r="B21" i="4"/>
  <c r="K20" i="4"/>
  <c r="J20" i="4"/>
  <c r="I20" i="4"/>
  <c r="K19" i="4"/>
  <c r="J19" i="4"/>
  <c r="I19" i="4"/>
  <c r="B19" i="4"/>
  <c r="K18" i="4"/>
  <c r="J18" i="4"/>
  <c r="I18" i="4"/>
  <c r="K17" i="4"/>
  <c r="J17" i="4"/>
  <c r="I17" i="4"/>
  <c r="K16" i="4"/>
  <c r="J16" i="4"/>
  <c r="I16" i="4"/>
  <c r="K15" i="4"/>
  <c r="J15" i="4"/>
  <c r="I15" i="4"/>
  <c r="K14" i="4"/>
  <c r="J14" i="4"/>
  <c r="I14" i="4"/>
  <c r="K13" i="4"/>
  <c r="J13" i="4"/>
  <c r="I13" i="4"/>
  <c r="K12" i="4"/>
  <c r="J12" i="4"/>
  <c r="I12" i="4"/>
  <c r="K11" i="4"/>
  <c r="J11" i="4"/>
  <c r="I11" i="4"/>
  <c r="K10" i="4"/>
  <c r="J10" i="4"/>
  <c r="I10" i="4"/>
  <c r="A7" i="4"/>
  <c r="A6" i="4"/>
  <c r="J27" i="4" l="1"/>
  <c r="L27" i="4"/>
  <c r="K27" i="4"/>
  <c r="K21" i="7"/>
  <c r="J21" i="7"/>
  <c r="I21" i="7"/>
  <c r="I21" i="5"/>
  <c r="J21" i="5"/>
  <c r="K21" i="5"/>
  <c r="L26" i="1"/>
  <c r="K26" i="1"/>
  <c r="J26" i="1"/>
  <c r="L25" i="1"/>
  <c r="K25" i="1"/>
  <c r="J25" i="1"/>
  <c r="K11" i="1"/>
  <c r="K12" i="1"/>
  <c r="K13" i="1"/>
  <c r="K14" i="1"/>
  <c r="K15" i="1"/>
  <c r="K16" i="1"/>
  <c r="K17" i="1"/>
  <c r="K18" i="1"/>
  <c r="K19" i="1"/>
  <c r="K20" i="1"/>
  <c r="K21" i="1"/>
  <c r="K22" i="1"/>
  <c r="K23" i="1"/>
  <c r="K10" i="1"/>
  <c r="J11" i="1"/>
  <c r="J12" i="1"/>
  <c r="J13" i="1"/>
  <c r="J14" i="1"/>
  <c r="J15" i="1"/>
  <c r="J16" i="1"/>
  <c r="J17" i="1"/>
  <c r="J18" i="1"/>
  <c r="J19" i="1"/>
  <c r="J20" i="1"/>
  <c r="J21" i="1"/>
  <c r="J22" i="1"/>
  <c r="J23" i="1"/>
  <c r="J10" i="1"/>
  <c r="I11" i="1"/>
  <c r="I12" i="1"/>
  <c r="I13" i="1"/>
  <c r="I14" i="1"/>
  <c r="I15" i="1"/>
  <c r="I16" i="1"/>
  <c r="I17" i="1"/>
  <c r="I18" i="1"/>
  <c r="I19" i="1"/>
  <c r="I20" i="1"/>
  <c r="I21" i="1"/>
  <c r="I22" i="1"/>
  <c r="I23" i="1"/>
  <c r="I10" i="1"/>
  <c r="B23" i="1"/>
  <c r="B21" i="1"/>
  <c r="B19" i="1"/>
  <c r="B17" i="1"/>
  <c r="B15" i="1"/>
  <c r="B13" i="1"/>
  <c r="A7" i="1"/>
  <c r="A6" i="1"/>
  <c r="K27" i="1" l="1"/>
  <c r="J27" i="1"/>
  <c r="L27" i="1"/>
</calcChain>
</file>

<file path=xl/sharedStrings.xml><?xml version="1.0" encoding="utf-8"?>
<sst xmlns="http://schemas.openxmlformats.org/spreadsheetml/2006/main" count="175" uniqueCount="52">
  <si>
    <t>Verenpaineen kotiseuranta, 7 vrk:n mittausjakso (epäiltäessä kohonnutta verenpainetta)</t>
  </si>
  <si>
    <t>Keskiarvot</t>
  </si>
  <si>
    <t>Mittauspäivä</t>
  </si>
  <si>
    <t>Pvm</t>
  </si>
  <si>
    <t>1. yläpaine</t>
  </si>
  <si>
    <t>1.alapaine</t>
  </si>
  <si>
    <t>1. pulssi</t>
  </si>
  <si>
    <t>2. yläpaine</t>
  </si>
  <si>
    <t>2. alapaine</t>
  </si>
  <si>
    <t>2. pulssi</t>
  </si>
  <si>
    <t>Yläpaine</t>
  </si>
  <si>
    <t>Alapaine</t>
  </si>
  <si>
    <t>Pulssi</t>
  </si>
  <si>
    <t>1. aamu</t>
  </si>
  <si>
    <t>1. ilta</t>
  </si>
  <si>
    <t>2. aamu</t>
  </si>
  <si>
    <t>2. ilta</t>
  </si>
  <si>
    <t>3. aamu</t>
  </si>
  <si>
    <t>3. ilta</t>
  </si>
  <si>
    <t>4. aamu</t>
  </si>
  <si>
    <t>4. ilta</t>
  </si>
  <si>
    <t>5. aamu</t>
  </si>
  <si>
    <t>5. ilta</t>
  </si>
  <si>
    <t>6. aamu</t>
  </si>
  <si>
    <t>6. ilta</t>
  </si>
  <si>
    <t>7. aamu</t>
  </si>
  <si>
    <t>7. ilta</t>
  </si>
  <si>
    <t>aamu</t>
  </si>
  <si>
    <t>ilta</t>
  </si>
  <si>
    <t>(seurannan tulos)</t>
  </si>
  <si>
    <t>kaikki</t>
  </si>
  <si>
    <t>Pituus</t>
  </si>
  <si>
    <t>cm</t>
  </si>
  <si>
    <t>Paino</t>
  </si>
  <si>
    <t>kg</t>
  </si>
  <si>
    <t>Painoindeksi</t>
  </si>
  <si>
    <t>kg/m²</t>
  </si>
  <si>
    <t>Verenpainelääkitys:</t>
  </si>
  <si>
    <t>Hoitotavoite:</t>
  </si>
  <si>
    <t>Kommentteja:</t>
  </si>
  <si>
    <r>
      <t xml:space="preserve">Lisää tietoa verenpaineesta: </t>
    </r>
    <r>
      <rPr>
        <sz val="9"/>
        <color rgb="FFFF0000"/>
        <rFont val="Verdana"/>
        <family val="2"/>
      </rPr>
      <t>sydan.fi/verenpaine</t>
    </r>
  </si>
  <si>
    <t>2.4.</t>
  </si>
  <si>
    <t>3.4.</t>
  </si>
  <si>
    <t>5.4.</t>
  </si>
  <si>
    <t>6.4.</t>
  </si>
  <si>
    <t>Verenpaineen kotiseuranta, 4 vrk:n mittausjakso (jatkoseurantaan)</t>
  </si>
  <si>
    <t>&lt;140/&lt;90</t>
  </si>
  <si>
    <t>Mikko Mallila</t>
  </si>
  <si>
    <t>Lääke 1 10 mg aamulla</t>
  </si>
  <si>
    <t>7.4.</t>
  </si>
  <si>
    <t>8.4.</t>
  </si>
  <si>
    <t>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</si>
</sst>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5" x14ac:knownFonts="1">
    <font>
      <sz val="12"/>
      <color indexed="8"/>
      <name val="Verdana"/>
    </font>
    <font>
      <sz val="10"/>
      <color indexed="8"/>
      <name val="Arial"/>
      <family val="2"/>
    </font>
    <font>
      <sz val="12"/>
      <color indexed="8"/>
      <name val="Verdana"/>
      <family val="2"/>
    </font>
    <font>
      <b/>
      <sz val="12"/>
      <color indexed="8"/>
      <name val="Verdana"/>
      <family val="2"/>
    </font>
    <font>
      <sz val="10"/>
      <color indexed="8"/>
      <name val="Verdana"/>
      <family val="2"/>
    </font>
    <font>
      <b/>
      <sz val="10"/>
      <color indexed="8"/>
      <name val="Verdana"/>
      <family val="2"/>
    </font>
    <font>
      <b/>
      <sz val="11"/>
      <color indexed="8"/>
      <name val="Verdana"/>
      <family val="2"/>
    </font>
    <font>
      <b/>
      <sz val="9"/>
      <color indexed="8"/>
      <name val="Verdana"/>
      <family val="2"/>
    </font>
    <font>
      <b/>
      <sz val="9"/>
      <name val="Verdana"/>
      <family val="2"/>
    </font>
    <font>
      <sz val="10"/>
      <name val="Verdana"/>
      <family val="2"/>
    </font>
    <font>
      <sz val="9"/>
      <color indexed="8"/>
      <name val="Verdana"/>
      <family val="2"/>
    </font>
    <font>
      <sz val="9"/>
      <color rgb="FFFF0000"/>
      <name val="Verdana"/>
      <family val="2"/>
    </font>
    <font>
      <b/>
      <sz val="11"/>
      <color rgb="FFFF0000"/>
      <name val="Verdana"/>
      <family val="2"/>
    </font>
    <font>
      <sz val="11"/>
      <color indexed="8"/>
      <name val="Verdana"/>
      <family val="2"/>
    </font>
    <font>
      <sz val="12"/>
      <name val="Verdana"/>
      <family val="2"/>
    </font>
  </fonts>
  <fills count="4">
    <fill>
      <patternFill patternType="none"/>
    </fill>
    <fill>
      <patternFill patternType="gray125"/>
    </fill>
    <fill>
      <patternFill patternType="solid">
        <fgColor rgb="FFFEE4D2"/>
        <bgColor indexed="64"/>
      </patternFill>
    </fill>
    <fill>
      <patternFill patternType="solid">
        <fgColor theme="0"/>
        <bgColor indexed="64"/>
      </patternFill>
    </fill>
  </fills>
  <borders count="18">
    <border>
      <left/>
      <right/>
      <top/>
      <bottom/>
      <diagonal/>
    </border>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pplyNumberFormat="0" applyFill="0" applyBorder="0" applyProtection="0">
      <alignment vertical="top" wrapText="1"/>
    </xf>
  </cellStyleXfs>
  <cellXfs count="55">
    <xf numFmtId="0" fontId="0" fillId="0" borderId="0" xfId="0">
      <alignment vertical="top" wrapText="1"/>
    </xf>
    <xf numFmtId="0" fontId="1" fillId="0" borderId="1" xfId="0" applyNumberFormat="1" applyFont="1" applyBorder="1" applyAlignment="1"/>
    <xf numFmtId="0" fontId="0" fillId="0" borderId="1" xfId="0" applyBorder="1">
      <alignment vertical="top" wrapText="1"/>
    </xf>
    <xf numFmtId="0" fontId="3" fillId="0" borderId="1" xfId="0" applyNumberFormat="1" applyFont="1" applyBorder="1" applyAlignment="1"/>
    <xf numFmtId="1" fontId="2" fillId="0" borderId="1" xfId="0" applyNumberFormat="1" applyFont="1" applyBorder="1" applyAlignment="1"/>
    <xf numFmtId="0" fontId="4" fillId="0" borderId="1" xfId="0" applyFont="1" applyBorder="1" applyAlignment="1"/>
    <xf numFmtId="0" fontId="4" fillId="0" borderId="1" xfId="0" applyNumberFormat="1" applyFont="1" applyFill="1" applyBorder="1" applyAlignment="1"/>
    <xf numFmtId="0" fontId="4" fillId="0" borderId="1" xfId="0" applyNumberFormat="1" applyFont="1" applyBorder="1" applyAlignment="1">
      <alignment horizontal="right"/>
    </xf>
    <xf numFmtId="0" fontId="4" fillId="0" borderId="1" xfId="0" applyNumberFormat="1" applyFont="1" applyBorder="1" applyAlignment="1">
      <alignment vertical="center"/>
    </xf>
    <xf numFmtId="0" fontId="2" fillId="0" borderId="1" xfId="0" applyFont="1" applyBorder="1">
      <alignment vertical="top" wrapText="1"/>
    </xf>
    <xf numFmtId="0" fontId="2" fillId="0" borderId="1" xfId="0" applyNumberFormat="1" applyFont="1" applyBorder="1" applyAlignment="1"/>
    <xf numFmtId="0" fontId="5" fillId="0" borderId="1" xfId="0" applyNumberFormat="1" applyFont="1" applyBorder="1" applyAlignment="1"/>
    <xf numFmtId="0" fontId="4" fillId="0" borderId="1" xfId="0" applyNumberFormat="1" applyFont="1" applyBorder="1" applyAlignment="1"/>
    <xf numFmtId="0" fontId="2" fillId="0" borderId="0" xfId="0" applyFont="1" applyAlignment="1"/>
    <xf numFmtId="0" fontId="7" fillId="0" borderId="1" xfId="0" applyNumberFormat="1" applyFont="1" applyBorder="1" applyAlignment="1">
      <alignment horizontal="center" vertical="center"/>
    </xf>
    <xf numFmtId="0" fontId="8" fillId="0" borderId="0" xfId="0" applyFont="1" applyAlignment="1">
      <alignment horizontal="center" vertical="center"/>
    </xf>
    <xf numFmtId="0" fontId="10" fillId="0" borderId="1" xfId="0" applyNumberFormat="1" applyFont="1" applyBorder="1" applyAlignment="1"/>
    <xf numFmtId="0" fontId="3" fillId="0" borderId="1" xfId="0" applyNumberFormat="1" applyFont="1" applyBorder="1" applyAlignment="1">
      <alignment horizontal="center"/>
    </xf>
    <xf numFmtId="0" fontId="12" fillId="0" borderId="1" xfId="0" applyFont="1" applyBorder="1" applyAlignment="1">
      <alignment horizontal="center" vertical="top"/>
    </xf>
    <xf numFmtId="0" fontId="6" fillId="0" borderId="3" xfId="0" applyFont="1" applyBorder="1" applyAlignment="1">
      <alignment horizontal="right"/>
    </xf>
    <xf numFmtId="1" fontId="13" fillId="0" borderId="4" xfId="0" applyNumberFormat="1" applyFont="1" applyBorder="1" applyAlignment="1">
      <alignment horizontal="center" vertical="center"/>
    </xf>
    <xf numFmtId="1" fontId="13" fillId="0" borderId="5" xfId="0" applyNumberFormat="1" applyFont="1" applyBorder="1" applyAlignment="1">
      <alignment horizontal="center" vertical="center"/>
    </xf>
    <xf numFmtId="0" fontId="6" fillId="0" borderId="6" xfId="0" applyFont="1" applyBorder="1" applyAlignment="1">
      <alignment horizontal="right"/>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0" fontId="6" fillId="0" borderId="8" xfId="0" applyFont="1" applyBorder="1" applyAlignment="1">
      <alignment horizontal="right"/>
    </xf>
    <xf numFmtId="1" fontId="13" fillId="0" borderId="9" xfId="0" applyNumberFormat="1" applyFont="1" applyBorder="1" applyAlignment="1">
      <alignment horizontal="center" vertical="center"/>
    </xf>
    <xf numFmtId="1" fontId="13" fillId="0" borderId="10" xfId="0" applyNumberFormat="1" applyFont="1" applyBorder="1" applyAlignment="1">
      <alignment horizontal="center" vertical="center"/>
    </xf>
    <xf numFmtId="0" fontId="4" fillId="0" borderId="1" xfId="0" applyNumberFormat="1" applyFont="1" applyBorder="1" applyAlignment="1">
      <alignment horizontal="center" vertical="center"/>
    </xf>
    <xf numFmtId="1" fontId="9" fillId="2" borderId="2" xfId="0" applyNumberFormat="1" applyFont="1" applyFill="1" applyBorder="1" applyAlignment="1">
      <alignment vertical="center"/>
    </xf>
    <xf numFmtId="164" fontId="9" fillId="2" borderId="2" xfId="0" applyNumberFormat="1" applyFont="1" applyFill="1" applyBorder="1" applyAlignment="1">
      <alignment vertical="center"/>
    </xf>
    <xf numFmtId="14" fontId="9" fillId="2" borderId="2" xfId="0" applyNumberFormat="1" applyFont="1" applyFill="1" applyBorder="1" applyAlignment="1">
      <alignment vertical="center"/>
    </xf>
    <xf numFmtId="0" fontId="4" fillId="0" borderId="11" xfId="0" applyFont="1" applyBorder="1" applyAlignment="1">
      <alignment horizontal="center"/>
    </xf>
    <xf numFmtId="0" fontId="4" fillId="3" borderId="1" xfId="0" applyNumberFormat="1" applyFont="1" applyFill="1" applyBorder="1" applyAlignment="1"/>
    <xf numFmtId="0" fontId="9" fillId="3" borderId="1" xfId="0" applyFont="1" applyFill="1" applyBorder="1" applyAlignment="1">
      <alignment horizontal="center"/>
    </xf>
    <xf numFmtId="0" fontId="1" fillId="3" borderId="1" xfId="0" applyNumberFormat="1" applyFont="1" applyFill="1" applyBorder="1" applyAlignment="1"/>
    <xf numFmtId="0" fontId="14" fillId="3" borderId="1" xfId="0" applyFont="1" applyFill="1" applyBorder="1" applyAlignment="1">
      <alignment horizontal="center"/>
    </xf>
    <xf numFmtId="0" fontId="4" fillId="3" borderId="1" xfId="0" applyFont="1" applyFill="1" applyBorder="1" applyAlignment="1"/>
    <xf numFmtId="0" fontId="7" fillId="3" borderId="1" xfId="0" applyNumberFormat="1" applyFont="1" applyFill="1" applyBorder="1" applyAlignment="1">
      <alignment horizontal="center" vertical="center"/>
    </xf>
    <xf numFmtId="0" fontId="8" fillId="3" borderId="0" xfId="0" applyFont="1" applyFill="1" applyAlignment="1">
      <alignment horizontal="center" vertical="center"/>
    </xf>
    <xf numFmtId="0" fontId="9" fillId="0" borderId="0" xfId="0" applyFont="1" applyAlignment="1"/>
    <xf numFmtId="1" fontId="5" fillId="0" borderId="1" xfId="0" applyNumberFormat="1" applyFont="1" applyBorder="1" applyAlignment="1"/>
    <xf numFmtId="165" fontId="4" fillId="0" borderId="1" xfId="0" applyNumberFormat="1" applyFont="1" applyFill="1" applyBorder="1" applyAlignment="1"/>
    <xf numFmtId="0" fontId="9" fillId="2" borderId="15" xfId="0" applyFont="1" applyFill="1" applyBorder="1" applyAlignment="1">
      <alignment horizontal="center"/>
    </xf>
    <xf numFmtId="0" fontId="9" fillId="2" borderId="1" xfId="0" applyFont="1" applyFill="1" applyBorder="1" applyAlignment="1">
      <alignment horizontal="center"/>
    </xf>
    <xf numFmtId="0" fontId="5" fillId="0" borderId="1" xfId="0" applyNumberFormat="1" applyFont="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4" fillId="2" borderId="14" xfId="0" applyFont="1" applyFill="1" applyBorder="1" applyAlignment="1">
      <alignment horizontal="center"/>
    </xf>
    <xf numFmtId="0" fontId="4" fillId="0" borderId="11" xfId="0" applyFont="1" applyBorder="1" applyAlignment="1">
      <alignment horizontal="center"/>
    </xf>
    <xf numFmtId="1" fontId="9" fillId="2" borderId="16" xfId="0" applyNumberFormat="1" applyFont="1" applyFill="1" applyBorder="1" applyAlignment="1">
      <alignment horizontal="center" vertical="center"/>
    </xf>
    <xf numFmtId="1" fontId="9" fillId="2" borderId="17" xfId="0" applyNumberFormat="1" applyFont="1" applyFill="1" applyBorder="1" applyAlignment="1">
      <alignment horizontal="center" vertic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cellXfs>
  <cellStyles count="1">
    <cellStyle name="Normaali"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808080"/>
      <rgbColor rgb="FF666699"/>
      <rgbColor rgb="FF4F81BD"/>
      <rgbColor rgb="FF993366"/>
      <rgbColor rgb="FFC0504D"/>
      <rgbColor rgb="FF99CC00"/>
      <rgbColor rgb="FFAAAAAA"/>
      <rgbColor rgb="FFFFFF99"/>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47A"/>
      <color rgb="FF7FD5C5"/>
      <color rgb="FFED1B2E"/>
      <color rgb="FFFEE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c:style val="2"/>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'7vrk'!$I$9</c:f>
              <c:strCache>
                <c:ptCount val="1"/>
                <c:pt idx="0">
                  <c:v>Yläpaine</c:v>
                </c:pt>
              </c:strCache>
            </c:strRef>
          </c:tx>
          <c:spPr>
            <a:ln w="25400" cap="flat">
              <a:solidFill>
                <a:srgbClr val="00747A"/>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'7vrk'!$I$10:$I$23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F8F-44D6-BE3B-49E65EB143AD}"/>
            </c:ext>
          </c:extLst>
        </c:ser>
        <c:ser>
          <c:idx val="1"/>
          <c:order val="1"/>
          <c:tx>
            <c:strRef>
              <c:f>'7vrk'!$J$9</c:f>
              <c:strCache>
                <c:ptCount val="1"/>
                <c:pt idx="0">
                  <c:v>Alapaine</c:v>
                </c:pt>
              </c:strCache>
            </c:strRef>
          </c:tx>
          <c:spPr>
            <a:ln w="25400" cap="flat">
              <a:solidFill>
                <a:srgbClr val="ED1B2E"/>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'7vrk'!$J$10:$J$23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F8F-44D6-BE3B-49E65EB143AD}"/>
            </c:ext>
          </c:extLst>
        </c:ser>
        <c:ser>
          <c:idx val="2"/>
          <c:order val="2"/>
          <c:tx>
            <c:strRef>
              <c:f>'7vrk'!$K$9</c:f>
              <c:strCache>
                <c:ptCount val="1"/>
                <c:pt idx="0">
                  <c:v>Pulssi</c:v>
                </c:pt>
              </c:strCache>
            </c:strRef>
          </c:tx>
          <c:spPr>
            <a:ln w="25400" cap="flat">
              <a:solidFill>
                <a:srgbClr val="7FD5C5"/>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'7vrk'!$K$10:$K$23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F8F-44D6-BE3B-49E65EB143AD}"/>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'Malli 7 vrk'!$I$9</c:f>
              <c:strCache>
                <c:ptCount val="1"/>
                <c:pt idx="0">
                  <c:v>Yläpaine</c:v>
                </c:pt>
              </c:strCache>
            </c:strRef>
          </c:tx>
          <c:spPr>
            <a:ln w="25400" cap="flat">
              <a:solidFill>
                <a:srgbClr val="00747A"/>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vrk'!$I$10:$I$23</c:f>
              <c:numCache>
                <c:formatCode>General</c:formatCode>
                <c:ptCount val="14"/>
                <c:pt idx="0">
                  <c:v>109</c:v>
                </c:pt>
                <c:pt idx="1">
                  <c:v>134.5</c:v>
                </c:pt>
                <c:pt idx="2">
                  <c:v>125</c:v>
                </c:pt>
                <c:pt idx="3">
                  <c:v>145.5</c:v>
                </c:pt>
                <c:pt idx="4">
                  <c:v>130.5</c:v>
                </c:pt>
                <c:pt idx="5">
                  <c:v>0</c:v>
                </c:pt>
                <c:pt idx="6">
                  <c:v>130.5</c:v>
                </c:pt>
                <c:pt idx="7">
                  <c:v>130</c:v>
                </c:pt>
                <c:pt idx="8">
                  <c:v>157</c:v>
                </c:pt>
                <c:pt idx="9">
                  <c:v>161</c:v>
                </c:pt>
                <c:pt idx="10">
                  <c:v>137.5</c:v>
                </c:pt>
                <c:pt idx="11">
                  <c:v>162</c:v>
                </c:pt>
                <c:pt idx="12">
                  <c:v>130.5</c:v>
                </c:pt>
                <c:pt idx="13">
                  <c:v>125</c:v>
                </c:pt>
              </c:numCache>
            </c:numRef>
          </c:val>
          <c:extLst>
            <c:ext xmlns:c16="http://schemas.microsoft.com/office/drawing/2014/chart" uri="{C3380CC4-5D6E-409C-BE32-E72D297353CC}">
              <c16:uniqueId val="{00000000-B20B-434D-826A-BEA25DCA8F20}"/>
            </c:ext>
          </c:extLst>
        </c:ser>
        <c:ser>
          <c:idx val="1"/>
          <c:order val="1"/>
          <c:tx>
            <c:strRef>
              <c:f>'Malli 7 vrk'!$J$9</c:f>
              <c:strCache>
                <c:ptCount val="1"/>
                <c:pt idx="0">
                  <c:v>Alapaine</c:v>
                </c:pt>
              </c:strCache>
            </c:strRef>
          </c:tx>
          <c:spPr>
            <a:ln w="25400" cap="flat">
              <a:solidFill>
                <a:srgbClr val="ED1B2E"/>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vrk'!$J$10:$J$23</c:f>
              <c:numCache>
                <c:formatCode>General</c:formatCode>
                <c:ptCount val="14"/>
                <c:pt idx="0">
                  <c:v>76</c:v>
                </c:pt>
                <c:pt idx="1">
                  <c:v>86</c:v>
                </c:pt>
                <c:pt idx="2">
                  <c:v>80</c:v>
                </c:pt>
                <c:pt idx="3">
                  <c:v>85</c:v>
                </c:pt>
                <c:pt idx="4">
                  <c:v>77</c:v>
                </c:pt>
                <c:pt idx="5">
                  <c:v>0</c:v>
                </c:pt>
                <c:pt idx="6">
                  <c:v>76</c:v>
                </c:pt>
                <c:pt idx="7">
                  <c:v>75.5</c:v>
                </c:pt>
                <c:pt idx="8">
                  <c:v>95</c:v>
                </c:pt>
                <c:pt idx="9">
                  <c:v>96.5</c:v>
                </c:pt>
                <c:pt idx="10">
                  <c:v>91</c:v>
                </c:pt>
                <c:pt idx="11">
                  <c:v>91</c:v>
                </c:pt>
                <c:pt idx="12">
                  <c:v>81.5</c:v>
                </c:pt>
                <c:pt idx="13">
                  <c:v>78.5</c:v>
                </c:pt>
              </c:numCache>
            </c:numRef>
          </c:val>
          <c:extLst>
            <c:ext xmlns:c16="http://schemas.microsoft.com/office/drawing/2014/chart" uri="{C3380CC4-5D6E-409C-BE32-E72D297353CC}">
              <c16:uniqueId val="{00000001-B20B-434D-826A-BEA25DCA8F20}"/>
            </c:ext>
          </c:extLst>
        </c:ser>
        <c:ser>
          <c:idx val="2"/>
          <c:order val="2"/>
          <c:tx>
            <c:strRef>
              <c:f>'Malli 7 vrk'!$K$9</c:f>
              <c:strCache>
                <c:ptCount val="1"/>
                <c:pt idx="0">
                  <c:v>Pulssi</c:v>
                </c:pt>
              </c:strCache>
            </c:strRef>
          </c:tx>
          <c:spPr>
            <a:ln w="25400" cap="flat">
              <a:solidFill>
                <a:srgbClr val="7FD5C5"/>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vrk'!$K$10:$K$23</c:f>
              <c:numCache>
                <c:formatCode>General</c:formatCode>
                <c:ptCount val="14"/>
                <c:pt idx="0">
                  <c:v>63</c:v>
                </c:pt>
                <c:pt idx="1">
                  <c:v>67</c:v>
                </c:pt>
                <c:pt idx="2">
                  <c:v>61</c:v>
                </c:pt>
                <c:pt idx="3">
                  <c:v>65</c:v>
                </c:pt>
                <c:pt idx="4">
                  <c:v>61</c:v>
                </c:pt>
                <c:pt idx="5">
                  <c:v>0</c:v>
                </c:pt>
                <c:pt idx="6">
                  <c:v>66</c:v>
                </c:pt>
                <c:pt idx="7">
                  <c:v>65</c:v>
                </c:pt>
                <c:pt idx="8">
                  <c:v>73</c:v>
                </c:pt>
                <c:pt idx="9">
                  <c:v>71</c:v>
                </c:pt>
                <c:pt idx="10">
                  <c:v>62</c:v>
                </c:pt>
                <c:pt idx="11">
                  <c:v>67</c:v>
                </c:pt>
                <c:pt idx="12">
                  <c:v>61</c:v>
                </c:pt>
                <c:pt idx="13">
                  <c:v>63</c:v>
                </c:pt>
              </c:numCache>
            </c:numRef>
          </c:val>
          <c:extLst>
            <c:ext xmlns:c16="http://schemas.microsoft.com/office/drawing/2014/chart" uri="{C3380CC4-5D6E-409C-BE32-E72D297353CC}">
              <c16:uniqueId val="{00000002-B20B-434D-826A-BEA25DCA8F20}"/>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'4vrk'!$I$9</c:f>
              <c:strCache>
                <c:ptCount val="1"/>
                <c:pt idx="0">
                  <c:v>Yläpaine</c:v>
                </c:pt>
              </c:strCache>
            </c:strRef>
          </c:tx>
          <c:spPr>
            <a:ln w="25400" cap="flat">
              <a:solidFill>
                <a:srgbClr val="00747A"/>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'4vrk'!$I$10:$I$17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EBA-4FE0-B1EC-AD2DCE7499B7}"/>
            </c:ext>
          </c:extLst>
        </c:ser>
        <c:ser>
          <c:idx val="1"/>
          <c:order val="1"/>
          <c:tx>
            <c:strRef>
              <c:f>'4vrk'!$J$9</c:f>
              <c:strCache>
                <c:ptCount val="1"/>
                <c:pt idx="0">
                  <c:v>Alapaine</c:v>
                </c:pt>
              </c:strCache>
            </c:strRef>
          </c:tx>
          <c:spPr>
            <a:ln w="25400" cap="flat">
              <a:solidFill>
                <a:srgbClr val="ED1B2E"/>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'4vrk'!$J$10:$J$17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EBA-4FE0-B1EC-AD2DCE7499B7}"/>
            </c:ext>
          </c:extLst>
        </c:ser>
        <c:ser>
          <c:idx val="2"/>
          <c:order val="2"/>
          <c:tx>
            <c:strRef>
              <c:f>'4vrk'!$K$9</c:f>
              <c:strCache>
                <c:ptCount val="1"/>
                <c:pt idx="0">
                  <c:v>Pulssi</c:v>
                </c:pt>
              </c:strCache>
            </c:strRef>
          </c:tx>
          <c:spPr>
            <a:ln w="25400" cap="flat">
              <a:solidFill>
                <a:srgbClr val="7FD5C5"/>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'4vrk'!$K$10:$K$17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EBA-4FE0-B1EC-AD2DCE7499B7}"/>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'Malli 4 vrk'!$I$9</c:f>
              <c:strCache>
                <c:ptCount val="1"/>
                <c:pt idx="0">
                  <c:v>Yläpaine</c:v>
                </c:pt>
              </c:strCache>
            </c:strRef>
          </c:tx>
          <c:spPr>
            <a:ln w="25400" cap="flat">
              <a:solidFill>
                <a:srgbClr val="00747A"/>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vrk'!$I$10:$I$17</c:f>
              <c:numCache>
                <c:formatCode>General</c:formatCode>
                <c:ptCount val="8"/>
                <c:pt idx="0">
                  <c:v>109</c:v>
                </c:pt>
                <c:pt idx="1">
                  <c:v>134.5</c:v>
                </c:pt>
                <c:pt idx="2">
                  <c:v>125</c:v>
                </c:pt>
                <c:pt idx="3">
                  <c:v>145.5</c:v>
                </c:pt>
                <c:pt idx="4">
                  <c:v>130.5</c:v>
                </c:pt>
                <c:pt idx="5">
                  <c:v>0</c:v>
                </c:pt>
                <c:pt idx="6">
                  <c:v>130.5</c:v>
                </c:pt>
                <c:pt idx="7">
                  <c:v>130</c:v>
                </c:pt>
              </c:numCache>
            </c:numRef>
          </c:val>
          <c:extLst>
            <c:ext xmlns:c16="http://schemas.microsoft.com/office/drawing/2014/chart" uri="{C3380CC4-5D6E-409C-BE32-E72D297353CC}">
              <c16:uniqueId val="{00000000-CFBB-406A-8266-79C49C49D83B}"/>
            </c:ext>
          </c:extLst>
        </c:ser>
        <c:ser>
          <c:idx val="1"/>
          <c:order val="1"/>
          <c:tx>
            <c:strRef>
              <c:f>'Malli 4 vrk'!$J$9</c:f>
              <c:strCache>
                <c:ptCount val="1"/>
                <c:pt idx="0">
                  <c:v>Alapaine</c:v>
                </c:pt>
              </c:strCache>
            </c:strRef>
          </c:tx>
          <c:spPr>
            <a:ln w="25400" cap="flat">
              <a:solidFill>
                <a:srgbClr val="ED1B2E"/>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vrk'!$J$10:$J$17</c:f>
              <c:numCache>
                <c:formatCode>General</c:formatCode>
                <c:ptCount val="8"/>
                <c:pt idx="0">
                  <c:v>76</c:v>
                </c:pt>
                <c:pt idx="1">
                  <c:v>86</c:v>
                </c:pt>
                <c:pt idx="2">
                  <c:v>80</c:v>
                </c:pt>
                <c:pt idx="3">
                  <c:v>85</c:v>
                </c:pt>
                <c:pt idx="4">
                  <c:v>77</c:v>
                </c:pt>
                <c:pt idx="5">
                  <c:v>0</c:v>
                </c:pt>
                <c:pt idx="6">
                  <c:v>76</c:v>
                </c:pt>
                <c:pt idx="7">
                  <c:v>75.5</c:v>
                </c:pt>
              </c:numCache>
            </c:numRef>
          </c:val>
          <c:extLst>
            <c:ext xmlns:c16="http://schemas.microsoft.com/office/drawing/2014/chart" uri="{C3380CC4-5D6E-409C-BE32-E72D297353CC}">
              <c16:uniqueId val="{00000001-CFBB-406A-8266-79C49C49D83B}"/>
            </c:ext>
          </c:extLst>
        </c:ser>
        <c:ser>
          <c:idx val="2"/>
          <c:order val="2"/>
          <c:tx>
            <c:strRef>
              <c:f>'Malli 4 vrk'!$K$9</c:f>
              <c:strCache>
                <c:ptCount val="1"/>
                <c:pt idx="0">
                  <c:v>Pulssi</c:v>
                </c:pt>
              </c:strCache>
            </c:strRef>
          </c:tx>
          <c:spPr>
            <a:ln w="25400" cap="flat">
              <a:solidFill>
                <a:srgbClr val="7FD5C5"/>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vrk'!$K$10:$K$17</c:f>
              <c:numCache>
                <c:formatCode>General</c:formatCode>
                <c:ptCount val="8"/>
                <c:pt idx="0">
                  <c:v>63</c:v>
                </c:pt>
                <c:pt idx="1">
                  <c:v>67</c:v>
                </c:pt>
                <c:pt idx="2">
                  <c:v>61</c:v>
                </c:pt>
                <c:pt idx="3">
                  <c:v>65</c:v>
                </c:pt>
                <c:pt idx="4">
                  <c:v>61</c:v>
                </c:pt>
                <c:pt idx="5">
                  <c:v>0</c:v>
                </c:pt>
                <c:pt idx="6">
                  <c:v>66</c:v>
                </c:pt>
                <c:pt idx="7">
                  <c:v>65</c:v>
                </c:pt>
              </c:numCache>
            </c:numRef>
          </c:val>
          <c:extLst>
            <c:ext xmlns:c16="http://schemas.microsoft.com/office/drawing/2014/chart" uri="{C3380CC4-5D6E-409C-BE32-E72D297353CC}">
              <c16:uniqueId val="{00000002-CFBB-406A-8266-79C49C49D83B}"/>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84708</xdr:colOff>
      <xdr:row>28</xdr:row>
      <xdr:rowOff>95250</xdr:rowOff>
    </xdr:from>
    <xdr:to>
      <xdr:col>8</xdr:col>
      <xdr:colOff>628650</xdr:colOff>
      <xdr:row>47</xdr:row>
      <xdr:rowOff>38100</xdr:rowOff>
    </xdr:to>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152400</xdr:colOff>
      <xdr:row>58</xdr:row>
      <xdr:rowOff>106679</xdr:rowOff>
    </xdr:from>
    <xdr:ext cx="7610475" cy="3208021"/>
    <xdr:sp macro="" textlink="">
      <xdr:nvSpPr>
        <xdr:cNvPr id="3" name="Tekstiruutu 2">
          <a:extLst>
            <a:ext uri="{FF2B5EF4-FFF2-40B4-BE49-F238E27FC236}">
              <a16:creationId xmlns:a16="http://schemas.microsoft.com/office/drawing/2014/main" id="{65B3E643-07C0-44CC-90EE-3777A90249B0}"/>
            </a:ext>
          </a:extLst>
        </xdr:cNvPr>
        <xdr:cNvSpPr txBox="1"/>
      </xdr:nvSpPr>
      <xdr:spPr>
        <a:xfrm>
          <a:off x="152400" y="11831954"/>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Merkitse taulukkoon muuttumattomat tiedot (Nimi soluun B3, Pituus soluun K21 ja tallenna mallitiedosto). Voit halutessasi lisätä</a:t>
          </a:r>
          <a:r>
            <a:rPr lang="fi-FI" sz="900" b="1"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seitsemänä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marras 2021). Näin mallitiedosto jää ennalleen ja saat arkiston verenpainearvoistas.</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Vastaanotolle tullessasi tulosta tiedoston seuranta-alue (1. sivu).</a:t>
          </a:r>
          <a:endParaRPr lang="fi-FI" sz="900">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27940</xdr:colOff>
      <xdr:row>3</xdr:row>
      <xdr:rowOff>37833</xdr:rowOff>
    </xdr:to>
    <xdr:pic>
      <xdr:nvPicPr>
        <xdr:cNvPr id="8" name="Kuva 14">
          <a:extLst>
            <a:ext uri="{FF2B5EF4-FFF2-40B4-BE49-F238E27FC236}">
              <a16:creationId xmlns:a16="http://schemas.microsoft.com/office/drawing/2014/main" id="{91AB2B80-D693-4C88-8134-51DF735E8B4F}"/>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84708</xdr:colOff>
      <xdr:row>28</xdr:row>
      <xdr:rowOff>95250</xdr:rowOff>
    </xdr:from>
    <xdr:to>
      <xdr:col>8</xdr:col>
      <xdr:colOff>628650</xdr:colOff>
      <xdr:row>46</xdr:row>
      <xdr:rowOff>38100</xdr:rowOff>
    </xdr:to>
    <xdr:graphicFrame macro="">
      <xdr:nvGraphicFramePr>
        <xdr:cNvPr id="2" name="Chart 2">
          <a:extLst>
            <a:ext uri="{FF2B5EF4-FFF2-40B4-BE49-F238E27FC236}">
              <a16:creationId xmlns:a16="http://schemas.microsoft.com/office/drawing/2014/main" id="{2D1ACDDB-EFDE-4194-AE20-90A0DE9F5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152400</xdr:colOff>
      <xdr:row>58</xdr:row>
      <xdr:rowOff>106679</xdr:rowOff>
    </xdr:from>
    <xdr:ext cx="7610475" cy="3208021"/>
    <xdr:sp macro="" textlink="">
      <xdr:nvSpPr>
        <xdr:cNvPr id="3" name="Tekstiruutu 2">
          <a:extLst>
            <a:ext uri="{FF2B5EF4-FFF2-40B4-BE49-F238E27FC236}">
              <a16:creationId xmlns:a16="http://schemas.microsoft.com/office/drawing/2014/main" id="{B9C14388-1160-450A-864E-AB058B5D0C24}"/>
            </a:ext>
          </a:extLst>
        </xdr:cNvPr>
        <xdr:cNvSpPr txBox="1"/>
      </xdr:nvSpPr>
      <xdr:spPr>
        <a:xfrm>
          <a:off x="152400" y="116319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Merkitse taulukkoon muuttumattomat tiedot (Nimi soluun B6, Pituus soluun K30 ja tallenna mallitiedosto). Voit halutessasi lisätä</a:t>
          </a:r>
          <a:r>
            <a:rPr lang="fi-FI" sz="900" b="1"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seitsemänä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endParaRPr lang="fi-FI" sz="900">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Vastaanotolle tullessasi tulosta tiedoston seuranta-alue (1. sivu)</a:t>
          </a:r>
          <a:r>
            <a:rPr lang="fi-FI" sz="900" b="0" i="0">
              <a:effectLst/>
              <a:latin typeface="Verdana" panose="020B0604030504040204" pitchFamily="34" charset="0"/>
              <a:ea typeface="Verdana" panose="020B0604030504040204" pitchFamily="34" charset="0"/>
              <a:cs typeface="+mn-cs"/>
            </a:rPr>
            <a:t>.</a:t>
          </a:r>
          <a:endParaRPr lang="fi-FI" sz="900" b="0">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31115</xdr:colOff>
      <xdr:row>3</xdr:row>
      <xdr:rowOff>37833</xdr:rowOff>
    </xdr:to>
    <xdr:pic>
      <xdr:nvPicPr>
        <xdr:cNvPr id="4" name="Kuva 14">
          <a:extLst>
            <a:ext uri="{FF2B5EF4-FFF2-40B4-BE49-F238E27FC236}">
              <a16:creationId xmlns:a16="http://schemas.microsoft.com/office/drawing/2014/main" id="{72DDA559-7D04-4C02-8195-E2A22CE48519}"/>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170433</xdr:colOff>
      <xdr:row>29</xdr:row>
      <xdr:rowOff>180975</xdr:rowOff>
    </xdr:from>
    <xdr:to>
      <xdr:col>8</xdr:col>
      <xdr:colOff>714375</xdr:colOff>
      <xdr:row>48</xdr:row>
      <xdr:rowOff>76200</xdr:rowOff>
    </xdr:to>
    <xdr:graphicFrame macro="">
      <xdr:nvGraphicFramePr>
        <xdr:cNvPr id="2" name="Chart 2">
          <a:extLst>
            <a:ext uri="{FF2B5EF4-FFF2-40B4-BE49-F238E27FC236}">
              <a16:creationId xmlns:a16="http://schemas.microsoft.com/office/drawing/2014/main" id="{F5DC3D17-AD69-4B16-8265-0277EEE09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238125</xdr:colOff>
      <xdr:row>62</xdr:row>
      <xdr:rowOff>20954</xdr:rowOff>
    </xdr:from>
    <xdr:ext cx="7610475" cy="3208021"/>
    <xdr:sp macro="" textlink="">
      <xdr:nvSpPr>
        <xdr:cNvPr id="3" name="Tekstiruutu 2">
          <a:extLst>
            <a:ext uri="{FF2B5EF4-FFF2-40B4-BE49-F238E27FC236}">
              <a16:creationId xmlns:a16="http://schemas.microsoft.com/office/drawing/2014/main" id="{40538279-0345-4D58-9C8F-F16B50FDDBF9}"/>
            </a:ext>
          </a:extLst>
        </xdr:cNvPr>
        <xdr:cNvSpPr txBox="1"/>
      </xdr:nvSpPr>
      <xdr:spPr>
        <a:xfrm>
          <a:off x="238125" y="118605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Merkitse taulukkoon muuttumattomat tiedot (Nimi soluun B6, Pituus soluun K31 ja tallenna mallitiedosto). Voit halutessasi lisätä</a:t>
          </a:r>
          <a:r>
            <a:rPr lang="fi-FI" sz="900" b="0"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b="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neljänä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endParaRPr lang="fi-FI" sz="900">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Vastaanotolle tullessasi tulosta tiedoston seuranta-alue (1. sivu).</a:t>
          </a:r>
          <a:endParaRPr lang="fi-FI" sz="900" b="1">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27940</xdr:colOff>
      <xdr:row>3</xdr:row>
      <xdr:rowOff>37833</xdr:rowOff>
    </xdr:to>
    <xdr:pic>
      <xdr:nvPicPr>
        <xdr:cNvPr id="4" name="Kuva 14">
          <a:extLst>
            <a:ext uri="{FF2B5EF4-FFF2-40B4-BE49-F238E27FC236}">
              <a16:creationId xmlns:a16="http://schemas.microsoft.com/office/drawing/2014/main" id="{B0658BBA-272B-40AE-B698-0AAA614F50A7}"/>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170433</xdr:colOff>
      <xdr:row>29</xdr:row>
      <xdr:rowOff>180975</xdr:rowOff>
    </xdr:from>
    <xdr:to>
      <xdr:col>8</xdr:col>
      <xdr:colOff>714375</xdr:colOff>
      <xdr:row>48</xdr:row>
      <xdr:rowOff>76200</xdr:rowOff>
    </xdr:to>
    <xdr:graphicFrame macro="">
      <xdr:nvGraphicFramePr>
        <xdr:cNvPr id="2" name="Chart 2">
          <a:extLst>
            <a:ext uri="{FF2B5EF4-FFF2-40B4-BE49-F238E27FC236}">
              <a16:creationId xmlns:a16="http://schemas.microsoft.com/office/drawing/2014/main" id="{CAA49482-AB30-4B68-857A-5DA63605F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238125</xdr:colOff>
      <xdr:row>62</xdr:row>
      <xdr:rowOff>20954</xdr:rowOff>
    </xdr:from>
    <xdr:ext cx="7610475" cy="3208021"/>
    <xdr:sp macro="" textlink="">
      <xdr:nvSpPr>
        <xdr:cNvPr id="3" name="Tekstiruutu 2">
          <a:extLst>
            <a:ext uri="{FF2B5EF4-FFF2-40B4-BE49-F238E27FC236}">
              <a16:creationId xmlns:a16="http://schemas.microsoft.com/office/drawing/2014/main" id="{137FA69F-38DF-44A5-99D7-0AF79334A8D8}"/>
            </a:ext>
          </a:extLst>
        </xdr:cNvPr>
        <xdr:cNvSpPr txBox="1"/>
      </xdr:nvSpPr>
      <xdr:spPr>
        <a:xfrm>
          <a:off x="238125" y="118605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Ohjeita 	</a:t>
          </a:r>
          <a:r>
            <a:rPr kumimoji="0" lang="fi-FI" sz="9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(Esimerkin täytetystä taulukosta löydät Malli-taulukosta) </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Merkitse taulukkoon muuttumattomat tiedot (Nimi soluun B6, Pituus soluun K31 ja tallenna mallitiedosto). Voit halutessasi lisätä pituuden, painon sekä päivittäisiä kommentteja. Mikäli käytät lääkitystä, kirjaa myös lääkkeen nimi ja annostelu sekä hoitotavoite.</a:t>
          </a:r>
        </a:p>
        <a:p>
          <a:pPr marL="0" marR="0" lvl="0" indent="0" defTabSz="914400" eaLnBrk="1" fontAlgn="auto" latinLnBrk="0" hangingPunct="1">
            <a:lnSpc>
              <a:spcPct val="100000"/>
            </a:lnSpc>
            <a:spcBef>
              <a:spcPts val="0"/>
            </a:spcBef>
            <a:spcAft>
              <a:spcPts val="0"/>
            </a:spcAft>
            <a:buClrTx/>
            <a:buSzTx/>
            <a:buFontTx/>
            <a:buNone/>
            <a:tabLst/>
            <a:defRPr/>
          </a:pPr>
          <a:b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b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Mittaa verenpaine vähintään 5 minuutin levon jälkeen kahdesti 1-2 minuutin välein.</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Tarkemmat mittausohjeet: </a:t>
          </a:r>
          <a:r>
            <a:rPr kumimoji="0" lang="fi-FI" sz="9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sydan.fi/verenpaine</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yläpaine = ensimmäisen mittauksen ylempi eli systolinen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alapaine = ensimmäisen mittauksen alempi eli diastolinen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pulssi = ensimmäisen mittauksen pulssi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yläpaine = jälkimmäisen mittauksen ylempi eli systolinen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alapaine = jälkimmäisen mittauksen alempi eli diastolinen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pulssi = jälkimmäisen mittauksen pulssi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Mittaa verenpaine neljänä peräkkäisenä (tai lähekkäisenä) päivänä kaksoismittauksena aamulla ja illalla.</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Jos jokin mittauskerroista jää tekemättä, jätä nämä kohdat tyhjiksi.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Vastaanotolle tullessasi tulosta tiedoston seuranta-alue (1. sivu).</a:t>
          </a: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31115</xdr:colOff>
      <xdr:row>3</xdr:row>
      <xdr:rowOff>37833</xdr:rowOff>
    </xdr:to>
    <xdr:pic>
      <xdr:nvPicPr>
        <xdr:cNvPr id="4" name="Kuva 14">
          <a:extLst>
            <a:ext uri="{FF2B5EF4-FFF2-40B4-BE49-F238E27FC236}">
              <a16:creationId xmlns:a16="http://schemas.microsoft.com/office/drawing/2014/main" id="{C622946C-0B67-464E-8BD7-47D989C64C30}"/>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81"/>
  <sheetViews>
    <sheetView showGridLines="0" zoomScaleNormal="100" workbookViewId="0">
      <selection activeCell="Q43" sqref="Q43"/>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0</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Nimi:</v>
      </c>
      <c r="B6" s="43"/>
      <c r="C6" s="43"/>
      <c r="D6" s="5"/>
      <c r="E6" s="46"/>
      <c r="F6" s="47"/>
      <c r="G6" s="48"/>
      <c r="H6" s="5"/>
      <c r="I6" s="50"/>
      <c r="J6" s="51"/>
      <c r="L6" s="5"/>
    </row>
    <row r="7" spans="1:256" ht="16" customHeight="1" x14ac:dyDescent="0.3">
      <c r="A7" s="6" t="str">
        <f>IF(ISBLANK(B7),"Vuosi:","")</f>
        <v>Vuosi:</v>
      </c>
      <c r="B7" s="44"/>
      <c r="C7" s="44"/>
      <c r="E7" s="46"/>
      <c r="F7" s="47"/>
      <c r="G7" s="48"/>
      <c r="H7" s="5"/>
      <c r="I7" s="5"/>
      <c r="J7" s="2"/>
      <c r="K7" s="2"/>
      <c r="L7" s="2"/>
    </row>
    <row r="8" spans="1:256" ht="16" customHeight="1" x14ac:dyDescent="0.3">
      <c r="A8" s="33"/>
      <c r="B8" s="34"/>
      <c r="C8" s="34"/>
      <c r="D8" s="35"/>
      <c r="E8" s="36"/>
      <c r="F8" s="36"/>
      <c r="G8" s="36"/>
      <c r="H8" s="37"/>
      <c r="I8" s="45" t="s">
        <v>1</v>
      </c>
      <c r="J8" s="45"/>
      <c r="K8" s="45"/>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c r="C10" s="29"/>
      <c r="D10" s="29"/>
      <c r="E10" s="29"/>
      <c r="F10" s="29"/>
      <c r="G10" s="29"/>
      <c r="H10" s="29"/>
      <c r="I10" s="28" t="str">
        <f>IFERROR(AVERAGE(C10,F10),"")</f>
        <v/>
      </c>
      <c r="J10" s="28" t="str">
        <f>IFERROR(AVERAGE(D10,G10),"")</f>
        <v/>
      </c>
      <c r="K10" s="28" t="str">
        <f>IFERROR(AVERAGE(E10,H10),"")</f>
        <v/>
      </c>
      <c r="IV10" s="2"/>
    </row>
    <row r="11" spans="1:256" ht="16" customHeight="1" x14ac:dyDescent="0.3">
      <c r="A11" s="7" t="s">
        <v>14</v>
      </c>
      <c r="B11" s="30"/>
      <c r="C11" s="29"/>
      <c r="D11" s="29"/>
      <c r="E11" s="29"/>
      <c r="F11" s="29"/>
      <c r="G11" s="29"/>
      <c r="H11" s="29"/>
      <c r="I11" s="28" t="str">
        <f t="shared" ref="I11:I23" si="0">IFERROR(AVERAGE(C11,F11),"")</f>
        <v/>
      </c>
      <c r="J11" s="28" t="str">
        <f t="shared" ref="J11:J23" si="1">IFERROR(AVERAGE(D11,G11),"")</f>
        <v/>
      </c>
      <c r="K11" s="28" t="str">
        <f t="shared" ref="K11:K23" si="2">IFERROR(AVERAGE(E11,H11),"")</f>
        <v/>
      </c>
      <c r="IV11" s="2"/>
    </row>
    <row r="12" spans="1:256" ht="16" customHeight="1" x14ac:dyDescent="0.3">
      <c r="A12" s="7" t="s">
        <v>15</v>
      </c>
      <c r="B12" s="30"/>
      <c r="C12" s="29"/>
      <c r="D12" s="29"/>
      <c r="E12" s="29"/>
      <c r="F12" s="29"/>
      <c r="G12" s="29"/>
      <c r="H12" s="29"/>
      <c r="I12" s="28" t="str">
        <f t="shared" si="0"/>
        <v/>
      </c>
      <c r="J12" s="28" t="str">
        <f t="shared" si="1"/>
        <v/>
      </c>
      <c r="K12" s="28" t="str">
        <f t="shared" si="2"/>
        <v/>
      </c>
      <c r="IV12" s="2"/>
    </row>
    <row r="13" spans="1:256" ht="16" customHeight="1" x14ac:dyDescent="0.3">
      <c r="A13" s="7" t="s">
        <v>16</v>
      </c>
      <c r="B13" s="30" t="str">
        <f>IF(ISBLANK(B12),"",B12)</f>
        <v/>
      </c>
      <c r="C13" s="29"/>
      <c r="D13" s="29"/>
      <c r="E13" s="29"/>
      <c r="F13" s="29"/>
      <c r="G13" s="29"/>
      <c r="H13" s="29"/>
      <c r="I13" s="28" t="str">
        <f t="shared" si="0"/>
        <v/>
      </c>
      <c r="J13" s="28" t="str">
        <f t="shared" si="1"/>
        <v/>
      </c>
      <c r="K13" s="28" t="str">
        <f t="shared" si="2"/>
        <v/>
      </c>
      <c r="IV13" s="2"/>
    </row>
    <row r="14" spans="1:256" ht="16" customHeight="1" x14ac:dyDescent="0.3">
      <c r="A14" s="7" t="s">
        <v>17</v>
      </c>
      <c r="B14" s="30"/>
      <c r="C14" s="29"/>
      <c r="D14" s="29"/>
      <c r="E14" s="29"/>
      <c r="F14" s="29"/>
      <c r="G14" s="29"/>
      <c r="H14" s="29"/>
      <c r="I14" s="28" t="str">
        <f t="shared" si="0"/>
        <v/>
      </c>
      <c r="J14" s="28" t="str">
        <f t="shared" si="1"/>
        <v/>
      </c>
      <c r="K14" s="28" t="str">
        <f t="shared" si="2"/>
        <v/>
      </c>
      <c r="IV14" s="2"/>
    </row>
    <row r="15" spans="1:256" ht="16" customHeight="1" x14ac:dyDescent="0.3">
      <c r="A15" s="7" t="s">
        <v>18</v>
      </c>
      <c r="B15" s="30" t="str">
        <f>IF(ISBLANK(B14),"",B14)</f>
        <v/>
      </c>
      <c r="C15" s="29"/>
      <c r="D15" s="29"/>
      <c r="E15" s="29"/>
      <c r="F15" s="29"/>
      <c r="G15" s="29"/>
      <c r="H15" s="29"/>
      <c r="I15" s="28" t="str">
        <f t="shared" si="0"/>
        <v/>
      </c>
      <c r="J15" s="28" t="str">
        <f t="shared" si="1"/>
        <v/>
      </c>
      <c r="K15" s="28" t="str">
        <f t="shared" si="2"/>
        <v/>
      </c>
      <c r="IV15" s="2"/>
    </row>
    <row r="16" spans="1:256" ht="16" customHeight="1" x14ac:dyDescent="0.3">
      <c r="A16" s="7" t="s">
        <v>19</v>
      </c>
      <c r="B16" s="30"/>
      <c r="C16" s="29"/>
      <c r="D16" s="29"/>
      <c r="E16" s="29"/>
      <c r="F16" s="29"/>
      <c r="G16" s="29"/>
      <c r="H16" s="29"/>
      <c r="I16" s="28" t="str">
        <f t="shared" si="0"/>
        <v/>
      </c>
      <c r="J16" s="28" t="str">
        <f t="shared" si="1"/>
        <v/>
      </c>
      <c r="K16" s="28" t="str">
        <f t="shared" si="2"/>
        <v/>
      </c>
      <c r="IV16" s="2"/>
    </row>
    <row r="17" spans="1:256" ht="16.149999999999999" customHeight="1" x14ac:dyDescent="0.3">
      <c r="A17" s="7" t="s">
        <v>20</v>
      </c>
      <c r="B17" s="30" t="str">
        <f>IF(ISBLANK(B16),"",B16)</f>
        <v/>
      </c>
      <c r="C17" s="29"/>
      <c r="D17" s="29"/>
      <c r="E17" s="29"/>
      <c r="F17" s="29"/>
      <c r="G17" s="29"/>
      <c r="H17" s="29"/>
      <c r="I17" s="28" t="str">
        <f t="shared" si="0"/>
        <v/>
      </c>
      <c r="J17" s="28" t="str">
        <f t="shared" si="1"/>
        <v/>
      </c>
      <c r="K17" s="28" t="str">
        <f t="shared" si="2"/>
        <v/>
      </c>
      <c r="IV17" s="2"/>
    </row>
    <row r="18" spans="1:256" ht="19" customHeight="1" x14ac:dyDescent="0.3">
      <c r="A18" s="7" t="s">
        <v>21</v>
      </c>
      <c r="B18" s="30"/>
      <c r="C18" s="29"/>
      <c r="D18" s="29"/>
      <c r="E18" s="29"/>
      <c r="F18" s="29"/>
      <c r="G18" s="29"/>
      <c r="H18" s="29"/>
      <c r="I18" s="28" t="str">
        <f t="shared" si="0"/>
        <v/>
      </c>
      <c r="J18" s="28" t="str">
        <f t="shared" si="1"/>
        <v/>
      </c>
      <c r="K18" s="28" t="str">
        <f t="shared" si="2"/>
        <v/>
      </c>
      <c r="IV18" s="2"/>
    </row>
    <row r="19" spans="1:256" ht="19" customHeight="1" x14ac:dyDescent="0.3">
      <c r="A19" s="7" t="s">
        <v>22</v>
      </c>
      <c r="B19" s="30" t="str">
        <f>IF(ISBLANK(B18),"",B18)</f>
        <v/>
      </c>
      <c r="C19" s="29"/>
      <c r="D19" s="29"/>
      <c r="E19" s="29"/>
      <c r="F19" s="29"/>
      <c r="G19" s="29"/>
      <c r="H19" s="29"/>
      <c r="I19" s="28" t="str">
        <f t="shared" si="0"/>
        <v/>
      </c>
      <c r="J19" s="28" t="str">
        <f t="shared" si="1"/>
        <v/>
      </c>
      <c r="K19" s="28" t="str">
        <f t="shared" si="2"/>
        <v/>
      </c>
      <c r="IV19" s="2"/>
    </row>
    <row r="20" spans="1:256" ht="19" customHeight="1" x14ac:dyDescent="0.3">
      <c r="A20" s="7" t="s">
        <v>23</v>
      </c>
      <c r="B20" s="30"/>
      <c r="C20" s="29"/>
      <c r="D20" s="29"/>
      <c r="E20" s="29"/>
      <c r="F20" s="29"/>
      <c r="G20" s="29"/>
      <c r="H20" s="29"/>
      <c r="I20" s="28" t="str">
        <f t="shared" si="0"/>
        <v/>
      </c>
      <c r="J20" s="28" t="str">
        <f t="shared" si="1"/>
        <v/>
      </c>
      <c r="K20" s="28" t="str">
        <f t="shared" si="2"/>
        <v/>
      </c>
      <c r="IV20" s="2"/>
    </row>
    <row r="21" spans="1:256" ht="15.65" customHeight="1" x14ac:dyDescent="0.3">
      <c r="A21" s="7" t="s">
        <v>24</v>
      </c>
      <c r="B21" s="30" t="str">
        <f>IF(ISBLANK(B20),"",B20)</f>
        <v/>
      </c>
      <c r="C21" s="29"/>
      <c r="D21" s="29"/>
      <c r="E21" s="29"/>
      <c r="F21" s="29"/>
      <c r="G21" s="29"/>
      <c r="H21" s="29"/>
      <c r="I21" s="28" t="str">
        <f t="shared" si="0"/>
        <v/>
      </c>
      <c r="J21" s="28" t="str">
        <f t="shared" si="1"/>
        <v/>
      </c>
      <c r="K21" s="28" t="str">
        <f t="shared" si="2"/>
        <v/>
      </c>
      <c r="IV21" s="2"/>
    </row>
    <row r="22" spans="1:256" ht="16" customHeight="1" x14ac:dyDescent="0.3">
      <c r="A22" s="7" t="s">
        <v>25</v>
      </c>
      <c r="B22" s="30"/>
      <c r="C22" s="29"/>
      <c r="D22" s="29"/>
      <c r="E22" s="29"/>
      <c r="F22" s="29"/>
      <c r="G22" s="29"/>
      <c r="H22" s="29"/>
      <c r="I22" s="28" t="str">
        <f t="shared" si="0"/>
        <v/>
      </c>
      <c r="J22" s="28" t="str">
        <f t="shared" si="1"/>
        <v/>
      </c>
      <c r="K22" s="28" t="str">
        <f t="shared" si="2"/>
        <v/>
      </c>
      <c r="IV22" s="2"/>
    </row>
    <row r="23" spans="1:256" ht="16" customHeight="1" x14ac:dyDescent="0.3">
      <c r="A23" s="7" t="s">
        <v>26</v>
      </c>
      <c r="B23" s="30" t="str">
        <f>IF(ISBLANK(B22),"",B22)</f>
        <v/>
      </c>
      <c r="C23" s="29"/>
      <c r="D23" s="29"/>
      <c r="E23" s="29"/>
      <c r="F23" s="29"/>
      <c r="G23" s="29"/>
      <c r="H23" s="29"/>
      <c r="I23" s="28" t="str">
        <f t="shared" si="0"/>
        <v/>
      </c>
      <c r="J23" s="28" t="str">
        <f t="shared" si="1"/>
        <v/>
      </c>
      <c r="K23" s="28" t="str">
        <f t="shared" si="2"/>
        <v/>
      </c>
      <c r="IV23" s="2"/>
    </row>
    <row r="24" spans="1:256" ht="16" customHeight="1" x14ac:dyDescent="0.3">
      <c r="A24" s="7"/>
      <c r="B24" s="4"/>
      <c r="C24" s="4"/>
      <c r="D24" s="4"/>
      <c r="E24" s="4"/>
      <c r="F24" s="4"/>
      <c r="G24" s="4"/>
      <c r="H24" s="4"/>
      <c r="I24" s="4"/>
      <c r="J24" s="8"/>
      <c r="K24" s="8"/>
      <c r="L24" s="8"/>
    </row>
    <row r="25" spans="1:256" ht="15.65" customHeight="1" x14ac:dyDescent="0.3">
      <c r="A25" s="9"/>
      <c r="B25" s="4"/>
      <c r="C25" s="5"/>
      <c r="D25" s="5"/>
      <c r="E25" s="5"/>
      <c r="F25" s="5"/>
      <c r="G25" s="5"/>
      <c r="H25" s="5"/>
      <c r="I25" s="19" t="s">
        <v>27</v>
      </c>
      <c r="J25" s="20" t="str">
        <f t="shared" ref="J25:L26" si="3">IFERROR(AVERAGE(C10,C12,C14,C16,C18,C20,C22,F10,F12,F14,F16,F18,F20,F22), "")</f>
        <v/>
      </c>
      <c r="K25" s="20" t="str">
        <f t="shared" si="3"/>
        <v/>
      </c>
      <c r="L25" s="21" t="str">
        <f t="shared" si="3"/>
        <v/>
      </c>
    </row>
    <row r="26" spans="1:256" ht="16" customHeight="1" x14ac:dyDescent="0.3">
      <c r="A26" s="10"/>
      <c r="B26" s="4"/>
      <c r="C26" s="5"/>
      <c r="D26" s="5"/>
      <c r="E26" s="5"/>
      <c r="G26" s="17" t="s">
        <v>1</v>
      </c>
      <c r="H26" s="9"/>
      <c r="I26" s="22" t="s">
        <v>28</v>
      </c>
      <c r="J26" s="23" t="str">
        <f t="shared" si="3"/>
        <v/>
      </c>
      <c r="K26" s="23" t="str">
        <f t="shared" si="3"/>
        <v/>
      </c>
      <c r="L26" s="24" t="str">
        <f t="shared" si="3"/>
        <v/>
      </c>
    </row>
    <row r="27" spans="1:256" ht="15.65" customHeight="1" x14ac:dyDescent="0.3">
      <c r="A27" s="10"/>
      <c r="B27" s="4"/>
      <c r="C27" s="5"/>
      <c r="D27" s="5"/>
      <c r="E27" s="5"/>
      <c r="G27" s="18" t="s">
        <v>29</v>
      </c>
      <c r="H27" s="5"/>
      <c r="I27" s="25" t="s">
        <v>30</v>
      </c>
      <c r="J27" s="26" t="str">
        <f>IFERROR(AVERAGE(I10:I23),"")</f>
        <v/>
      </c>
      <c r="K27" s="26" t="str">
        <f t="shared" ref="K27:L27" si="4">IFERROR(AVERAGE(J10:J23),"")</f>
        <v/>
      </c>
      <c r="L27" s="27" t="str">
        <f t="shared" si="4"/>
        <v/>
      </c>
    </row>
    <row r="28" spans="1:256" ht="15.65" customHeight="1" x14ac:dyDescent="0.25"/>
    <row r="29" spans="1:256" ht="15.65" customHeight="1" x14ac:dyDescent="0.3">
      <c r="A29" s="5"/>
      <c r="B29" s="5"/>
      <c r="C29" s="5"/>
      <c r="D29" s="5"/>
      <c r="E29" s="5"/>
      <c r="F29" s="5"/>
      <c r="G29" s="5"/>
      <c r="H29" s="5"/>
      <c r="I29" s="5"/>
      <c r="J29" s="5"/>
      <c r="K29" s="5"/>
      <c r="L29" s="5"/>
    </row>
    <row r="30" spans="1:256" ht="15.65" customHeight="1" x14ac:dyDescent="0.3">
      <c r="A30" s="5"/>
      <c r="B30" s="5"/>
      <c r="C30" s="5"/>
      <c r="D30" s="5"/>
      <c r="E30" s="5"/>
      <c r="F30" s="5"/>
      <c r="G30" s="5"/>
      <c r="H30" s="5"/>
      <c r="I30" s="5"/>
      <c r="J30" s="11" t="s">
        <v>31</v>
      </c>
      <c r="K30" s="29"/>
      <c r="L30" s="12" t="s">
        <v>32</v>
      </c>
    </row>
    <row r="31" spans="1:256" ht="15.65" customHeight="1" x14ac:dyDescent="0.3">
      <c r="A31" s="5"/>
      <c r="B31" s="5"/>
      <c r="C31" s="5"/>
      <c r="D31" s="5"/>
      <c r="E31" s="5"/>
      <c r="F31" s="5"/>
      <c r="G31" s="5"/>
      <c r="H31" s="5"/>
      <c r="I31" s="5"/>
      <c r="J31" s="11" t="s">
        <v>33</v>
      </c>
      <c r="K31" s="29"/>
      <c r="L31" s="12" t="s">
        <v>34</v>
      </c>
    </row>
    <row r="32" spans="1:256" ht="16" customHeight="1" x14ac:dyDescent="0.3">
      <c r="A32" s="5"/>
      <c r="B32" s="5"/>
      <c r="C32" s="5"/>
      <c r="D32" s="5"/>
      <c r="E32" s="5"/>
      <c r="F32" s="5"/>
      <c r="G32" s="5"/>
      <c r="H32" s="5"/>
      <c r="I32" s="5"/>
      <c r="J32" s="12" t="s">
        <v>35</v>
      </c>
      <c r="K32" s="42">
        <f>IF(OR(K31="",K30=""),0,K31/(K30/100)^2)</f>
        <v>0</v>
      </c>
      <c r="L32" s="12" t="s">
        <v>36</v>
      </c>
    </row>
    <row r="33" spans="1:12" ht="15.65" customHeight="1" x14ac:dyDescent="0.3">
      <c r="A33" s="5"/>
      <c r="B33" s="5"/>
      <c r="C33" s="5"/>
      <c r="D33" s="5"/>
      <c r="E33" s="5"/>
      <c r="F33" s="5"/>
      <c r="G33" s="5"/>
      <c r="H33" s="5"/>
      <c r="I33" s="5"/>
      <c r="J33" s="5"/>
      <c r="K33" s="5"/>
      <c r="L33" s="5"/>
    </row>
    <row r="34" spans="1:12" ht="15.65" customHeight="1" x14ac:dyDescent="0.3">
      <c r="A34" s="5"/>
      <c r="B34" s="5"/>
      <c r="C34" s="5"/>
      <c r="D34" s="5"/>
      <c r="E34" s="5"/>
      <c r="F34" s="5"/>
      <c r="G34" s="5"/>
      <c r="H34" s="5"/>
      <c r="I34" s="5"/>
      <c r="J34" s="2"/>
      <c r="K34" s="2"/>
      <c r="L34" s="2"/>
    </row>
    <row r="35" spans="1:12" ht="15.65" customHeight="1" x14ac:dyDescent="0.3">
      <c r="A35" s="5"/>
      <c r="B35" s="5"/>
      <c r="C35" s="5"/>
      <c r="D35" s="5"/>
      <c r="E35" s="5"/>
      <c r="F35" s="5"/>
      <c r="G35" s="5"/>
      <c r="H35" s="5"/>
      <c r="I35" s="5"/>
      <c r="J35" s="2"/>
      <c r="K35" s="2"/>
      <c r="L35" s="2"/>
    </row>
    <row r="36" spans="1:12" ht="15.65" customHeight="1" x14ac:dyDescent="0.3">
      <c r="A36" s="5"/>
      <c r="B36" s="5"/>
      <c r="C36" s="5"/>
      <c r="D36" s="5"/>
      <c r="E36" s="5"/>
      <c r="F36" s="5"/>
      <c r="G36" s="5"/>
      <c r="H36" s="5"/>
      <c r="I36" s="5"/>
      <c r="J36" s="2"/>
      <c r="K36" s="2"/>
      <c r="L36" s="2"/>
    </row>
    <row r="37" spans="1:12" ht="16" customHeight="1" x14ac:dyDescent="0.3">
      <c r="A37" s="5"/>
      <c r="B37" s="5"/>
      <c r="C37" s="5"/>
      <c r="D37" s="5"/>
      <c r="E37" s="5"/>
      <c r="F37" s="5"/>
      <c r="G37" s="5"/>
      <c r="H37" s="5"/>
      <c r="I37" s="5"/>
      <c r="J37" s="9"/>
      <c r="K37" s="9"/>
      <c r="L37" s="9"/>
    </row>
    <row r="38" spans="1:12" ht="16" customHeight="1" x14ac:dyDescent="0.3">
      <c r="A38" s="5"/>
      <c r="B38" s="5"/>
      <c r="C38" s="5"/>
      <c r="D38" s="5"/>
      <c r="E38" s="5"/>
      <c r="F38" s="5"/>
      <c r="G38" s="5"/>
      <c r="H38" s="5"/>
      <c r="I38" s="5"/>
      <c r="J38" s="9"/>
      <c r="K38" s="9"/>
      <c r="L38" s="9"/>
    </row>
    <row r="39" spans="1:12" ht="16" customHeight="1" x14ac:dyDescent="0.3">
      <c r="A39" s="5"/>
      <c r="B39" s="5"/>
      <c r="C39" s="5"/>
      <c r="D39" s="5"/>
      <c r="E39" s="5"/>
      <c r="F39" s="5"/>
      <c r="G39" s="5"/>
      <c r="H39" s="5"/>
      <c r="I39" s="5"/>
      <c r="L39" s="9"/>
    </row>
    <row r="40" spans="1:12" ht="16" customHeight="1" x14ac:dyDescent="0.3">
      <c r="A40" s="5"/>
      <c r="B40" s="5"/>
      <c r="C40" s="5"/>
      <c r="D40" s="5"/>
      <c r="E40" s="5"/>
      <c r="F40" s="5"/>
      <c r="G40" s="5"/>
      <c r="H40" s="5"/>
      <c r="I40" s="5"/>
      <c r="J40" s="9"/>
      <c r="K40" s="5"/>
      <c r="L40" s="5"/>
    </row>
    <row r="41" spans="1:12" ht="16" customHeight="1" x14ac:dyDescent="0.3">
      <c r="A41" s="5"/>
      <c r="B41" s="5"/>
      <c r="C41" s="5"/>
      <c r="D41" s="5"/>
      <c r="E41" s="5"/>
      <c r="F41" s="5"/>
      <c r="G41" s="5"/>
      <c r="H41" s="5"/>
      <c r="I41" s="5"/>
      <c r="J41" s="9"/>
      <c r="K41" s="9"/>
      <c r="L41" s="5"/>
    </row>
    <row r="42" spans="1:12" ht="16" customHeight="1" x14ac:dyDescent="0.3">
      <c r="A42" s="5"/>
      <c r="B42" s="5"/>
      <c r="C42" s="5"/>
      <c r="D42" s="5"/>
      <c r="E42" s="5"/>
      <c r="F42" s="5"/>
      <c r="G42" s="5"/>
      <c r="H42" s="5"/>
      <c r="I42" s="5"/>
      <c r="J42" s="5"/>
      <c r="K42" s="5"/>
      <c r="L42" s="5"/>
    </row>
    <row r="43" spans="1:12" ht="16" customHeight="1" x14ac:dyDescent="0.3">
      <c r="A43" s="5"/>
      <c r="B43" s="5"/>
      <c r="C43" s="5"/>
      <c r="D43" s="5"/>
      <c r="E43" s="5"/>
      <c r="F43" s="5"/>
      <c r="G43" s="5"/>
      <c r="H43" s="5"/>
      <c r="I43" s="5"/>
      <c r="J43" s="5"/>
      <c r="K43" s="5"/>
      <c r="L43" s="5"/>
    </row>
    <row r="44" spans="1:12" ht="16" customHeight="1" x14ac:dyDescent="0.3">
      <c r="A44" s="5"/>
      <c r="B44" s="5"/>
      <c r="C44" s="5"/>
      <c r="D44" s="5"/>
      <c r="E44" s="5"/>
      <c r="F44" s="5"/>
      <c r="G44" s="5"/>
      <c r="H44" s="5"/>
      <c r="I44" s="5"/>
      <c r="J44" s="5"/>
      <c r="K44" s="5"/>
      <c r="L44" s="5"/>
    </row>
    <row r="45" spans="1:12" ht="16" customHeight="1" x14ac:dyDescent="0.3">
      <c r="A45" s="5"/>
      <c r="B45" s="5"/>
      <c r="C45" s="5"/>
      <c r="D45" s="5"/>
      <c r="E45" s="5"/>
      <c r="F45" s="5"/>
      <c r="G45" s="5"/>
      <c r="H45" s="5"/>
      <c r="I45" s="5"/>
      <c r="J45" s="5"/>
      <c r="K45" s="5"/>
      <c r="L45" s="5"/>
    </row>
    <row r="46" spans="1:12" ht="16" customHeight="1" x14ac:dyDescent="0.3">
      <c r="A46" s="45" t="s">
        <v>39</v>
      </c>
      <c r="B46" s="45"/>
      <c r="C46" s="5"/>
      <c r="D46" s="5"/>
      <c r="E46" s="5"/>
      <c r="F46" s="5"/>
      <c r="G46" s="5"/>
      <c r="H46" s="5"/>
      <c r="I46" s="5"/>
      <c r="J46" s="5"/>
      <c r="K46" s="5"/>
      <c r="L46" s="5"/>
    </row>
    <row r="47" spans="1:12" ht="16" customHeight="1" x14ac:dyDescent="0.3">
      <c r="A47" s="5"/>
      <c r="K47" s="5"/>
      <c r="L47" s="5"/>
    </row>
    <row r="48" spans="1:12" ht="16" customHeight="1" x14ac:dyDescent="0.3">
      <c r="A48" s="12"/>
      <c r="K48" s="5"/>
      <c r="L48" s="5"/>
    </row>
    <row r="49" spans="1:12" ht="16" customHeight="1" x14ac:dyDescent="0.3">
      <c r="A49" s="49"/>
      <c r="B49" s="49"/>
      <c r="C49" s="49"/>
      <c r="D49" s="49"/>
      <c r="E49" s="49"/>
      <c r="F49" s="49"/>
      <c r="G49" s="49"/>
      <c r="H49" s="49"/>
      <c r="I49" s="49"/>
      <c r="K49" s="5"/>
      <c r="L49" s="5"/>
    </row>
    <row r="50" spans="1:12" ht="16" customHeight="1" x14ac:dyDescent="0.3">
      <c r="A50" s="32"/>
      <c r="B50" s="32"/>
      <c r="C50" s="32"/>
      <c r="D50" s="32"/>
      <c r="E50" s="32"/>
      <c r="F50" s="32"/>
      <c r="G50" s="32"/>
      <c r="H50" s="32"/>
      <c r="I50" s="32"/>
      <c r="K50" s="5"/>
      <c r="L50" s="5"/>
    </row>
    <row r="51" spans="1:12" ht="15.65" customHeight="1" x14ac:dyDescent="0.3">
      <c r="A51" s="32"/>
      <c r="B51" s="32"/>
      <c r="C51" s="32"/>
      <c r="D51" s="32"/>
      <c r="E51" s="32"/>
      <c r="F51" s="32"/>
      <c r="G51" s="32"/>
      <c r="H51" s="32"/>
      <c r="I51" s="32"/>
      <c r="K51" s="5"/>
      <c r="L51" s="5"/>
    </row>
    <row r="52" spans="1:12" ht="16" customHeight="1" x14ac:dyDescent="0.3">
      <c r="A52" s="32"/>
      <c r="B52" s="32"/>
      <c r="C52" s="32"/>
      <c r="D52" s="32"/>
      <c r="E52" s="32"/>
      <c r="F52" s="32"/>
      <c r="G52" s="32"/>
      <c r="H52" s="32"/>
      <c r="I52" s="32"/>
      <c r="K52" s="5"/>
      <c r="L52" s="5"/>
    </row>
    <row r="53" spans="1:12" ht="16" customHeight="1" x14ac:dyDescent="0.3">
      <c r="A53" s="32"/>
      <c r="B53" s="32"/>
      <c r="C53" s="32"/>
      <c r="D53" s="32"/>
      <c r="E53" s="32"/>
      <c r="F53" s="32"/>
      <c r="G53" s="32"/>
      <c r="H53" s="32"/>
      <c r="I53" s="32"/>
      <c r="J53" s="5"/>
      <c r="K53" s="5"/>
      <c r="L53" s="5"/>
    </row>
    <row r="54" spans="1:12" ht="16" customHeight="1" x14ac:dyDescent="0.3">
      <c r="A54" s="49"/>
      <c r="B54" s="49"/>
      <c r="C54" s="49"/>
      <c r="D54" s="49"/>
      <c r="E54" s="49"/>
      <c r="F54" s="49"/>
      <c r="G54" s="49"/>
      <c r="H54" s="49"/>
      <c r="I54" s="49"/>
      <c r="J54" s="5"/>
      <c r="K54" s="5"/>
      <c r="L54" s="5"/>
    </row>
    <row r="55" spans="1:12" ht="12.75" customHeight="1" x14ac:dyDescent="0.3">
      <c r="A55" s="12"/>
      <c r="B55" s="5"/>
      <c r="C55" s="5"/>
      <c r="D55" s="5"/>
      <c r="E55" s="5"/>
      <c r="F55" s="5"/>
      <c r="G55" s="5"/>
      <c r="H55" s="5"/>
      <c r="I55" s="5"/>
      <c r="J55" s="5"/>
      <c r="K55" s="5"/>
      <c r="L55" s="5"/>
    </row>
    <row r="56" spans="1:12" ht="12.75" customHeight="1" x14ac:dyDescent="0.3">
      <c r="A56" s="12"/>
      <c r="B56" s="5"/>
      <c r="C56" s="5"/>
      <c r="D56" s="5"/>
      <c r="E56" s="5"/>
      <c r="F56" s="5"/>
      <c r="G56" s="5"/>
      <c r="H56" s="5"/>
      <c r="I56" s="5"/>
      <c r="J56" s="5"/>
      <c r="K56" s="5"/>
      <c r="L56" s="5"/>
    </row>
    <row r="57" spans="1:12" ht="12.75" customHeight="1" x14ac:dyDescent="0.3">
      <c r="A57" s="12"/>
      <c r="B57" s="5"/>
      <c r="C57" s="5"/>
      <c r="D57" s="5"/>
      <c r="E57" s="5"/>
      <c r="F57" s="5"/>
      <c r="G57" s="5"/>
      <c r="H57" s="5"/>
      <c r="I57" s="5"/>
      <c r="J57" s="5"/>
      <c r="K57" s="5"/>
      <c r="L57" s="5"/>
    </row>
    <row r="58" spans="1:12" ht="12.75" customHeight="1" x14ac:dyDescent="0.3">
      <c r="A58" s="12"/>
      <c r="B58" s="5"/>
      <c r="C58" s="5"/>
      <c r="D58" s="5"/>
      <c r="E58" s="5"/>
      <c r="F58" s="5"/>
      <c r="G58" s="5"/>
      <c r="H58" s="5"/>
      <c r="I58" s="5"/>
      <c r="J58" s="5"/>
      <c r="K58" s="5"/>
      <c r="L58" s="5"/>
    </row>
    <row r="59" spans="1:12" ht="12.75" customHeight="1" x14ac:dyDescent="0.3">
      <c r="A59" s="5"/>
      <c r="B59" s="5"/>
      <c r="C59" s="5"/>
      <c r="D59" s="5"/>
      <c r="E59" s="5"/>
      <c r="F59" s="5"/>
      <c r="G59" s="5"/>
      <c r="H59" s="5"/>
      <c r="I59" s="5"/>
      <c r="J59" s="5"/>
      <c r="K59" s="5"/>
      <c r="L59" s="5"/>
    </row>
    <row r="60" spans="1:12" ht="12.75" customHeight="1" x14ac:dyDescent="0.3">
      <c r="A60" s="12"/>
      <c r="B60" s="5"/>
      <c r="C60" s="5"/>
      <c r="D60" s="5"/>
      <c r="E60" s="5"/>
      <c r="F60" s="5"/>
      <c r="G60" s="5"/>
      <c r="H60" s="5"/>
      <c r="I60" s="5"/>
      <c r="J60" s="5"/>
      <c r="K60" s="5"/>
      <c r="L60" s="5"/>
    </row>
    <row r="61" spans="1:12" ht="12.75" customHeight="1" x14ac:dyDescent="0.3">
      <c r="A61" s="12"/>
      <c r="B61" s="5"/>
      <c r="C61" s="5"/>
      <c r="D61" s="5"/>
      <c r="E61" s="5"/>
      <c r="F61" s="5"/>
      <c r="G61" s="5"/>
      <c r="H61" s="5"/>
      <c r="I61" s="5"/>
      <c r="J61" s="5"/>
      <c r="K61" s="5"/>
      <c r="L61" s="5"/>
    </row>
    <row r="62" spans="1:12" ht="12.75" customHeight="1" x14ac:dyDescent="0.3">
      <c r="A62" s="12"/>
      <c r="B62" s="5"/>
      <c r="C62" s="5"/>
      <c r="D62" s="5"/>
      <c r="E62" s="5"/>
      <c r="F62" s="5"/>
      <c r="G62" s="5"/>
      <c r="H62" s="5"/>
      <c r="I62" s="5"/>
      <c r="J62" s="5"/>
      <c r="K62" s="5"/>
      <c r="L62" s="5"/>
    </row>
    <row r="63" spans="1:12" ht="12.75" customHeight="1" x14ac:dyDescent="0.3">
      <c r="A63" s="12"/>
      <c r="B63" s="12"/>
      <c r="C63" s="12"/>
      <c r="D63" s="12"/>
      <c r="E63" s="12"/>
      <c r="F63" s="12"/>
      <c r="G63" s="12"/>
      <c r="H63" s="12"/>
      <c r="I63" s="12"/>
      <c r="J63" s="12"/>
      <c r="K63" s="12"/>
      <c r="L63" s="12"/>
    </row>
    <row r="64" spans="1:12" ht="12.75" customHeight="1" x14ac:dyDescent="0.3">
      <c r="A64" s="12"/>
      <c r="B64" s="12"/>
      <c r="C64" s="12"/>
      <c r="D64" s="12"/>
      <c r="E64" s="12"/>
      <c r="F64" s="12"/>
      <c r="G64" s="12"/>
      <c r="H64" s="12"/>
      <c r="I64" s="12"/>
      <c r="J64" s="12"/>
      <c r="K64" s="12"/>
      <c r="L64" s="12"/>
    </row>
    <row r="65" spans="1:12" ht="12.75" customHeight="1" x14ac:dyDescent="0.3">
      <c r="A65" s="12"/>
      <c r="B65" s="12"/>
      <c r="C65" s="12"/>
      <c r="D65" s="12"/>
      <c r="E65" s="12"/>
      <c r="F65" s="12"/>
      <c r="G65" s="12"/>
      <c r="H65" s="12"/>
      <c r="I65" s="12"/>
      <c r="J65" s="12"/>
      <c r="K65" s="12"/>
      <c r="L65" s="12"/>
    </row>
    <row r="66" spans="1:12" ht="12.75" customHeight="1" x14ac:dyDescent="0.3">
      <c r="A66" s="12"/>
      <c r="B66" s="12"/>
      <c r="C66" s="12"/>
      <c r="D66" s="12"/>
      <c r="E66" s="12"/>
      <c r="F66" s="12"/>
      <c r="G66" s="12"/>
      <c r="H66" s="12"/>
      <c r="I66" s="12"/>
      <c r="J66" s="12"/>
      <c r="L66" s="12"/>
    </row>
    <row r="67" spans="1:12" ht="12.75" customHeight="1" x14ac:dyDescent="0.3">
      <c r="A67" s="12"/>
      <c r="B67" s="12"/>
      <c r="C67" s="12"/>
      <c r="D67" s="12"/>
      <c r="E67" s="12"/>
      <c r="F67" s="12"/>
      <c r="G67" s="12"/>
      <c r="H67" s="12"/>
      <c r="I67" s="12"/>
      <c r="J67" s="12"/>
      <c r="K67" s="12"/>
      <c r="L67" s="12"/>
    </row>
    <row r="68" spans="1:12" ht="12.75" customHeight="1" x14ac:dyDescent="0.3">
      <c r="A68" s="12"/>
      <c r="B68" s="12"/>
      <c r="C68" s="12"/>
      <c r="D68" s="12"/>
      <c r="E68" s="12"/>
      <c r="F68" s="12"/>
      <c r="G68" s="12"/>
      <c r="H68" s="12"/>
      <c r="I68" s="12"/>
      <c r="J68" s="12"/>
      <c r="K68" s="12"/>
      <c r="L68" s="12"/>
    </row>
    <row r="69" spans="1:12" ht="12.75" customHeight="1" x14ac:dyDescent="0.3">
      <c r="A69" s="12"/>
      <c r="B69" s="12"/>
      <c r="C69" s="12"/>
      <c r="D69" s="12"/>
      <c r="E69" s="12"/>
      <c r="F69" s="12"/>
      <c r="G69" s="12"/>
      <c r="H69" s="12"/>
      <c r="I69" s="12"/>
      <c r="J69" s="12"/>
      <c r="K69" s="12"/>
      <c r="L69" s="12"/>
    </row>
    <row r="70" spans="1:12" ht="12.75" customHeight="1" x14ac:dyDescent="0.3">
      <c r="A70" s="12"/>
      <c r="B70" s="12"/>
      <c r="C70" s="12"/>
      <c r="D70" s="12"/>
      <c r="E70" s="12"/>
      <c r="F70" s="12"/>
      <c r="G70" s="12"/>
      <c r="H70" s="12"/>
      <c r="I70" s="12"/>
      <c r="J70" s="12"/>
      <c r="K70" s="12"/>
      <c r="L70" s="12"/>
    </row>
    <row r="71" spans="1:12" ht="12.75" customHeight="1" x14ac:dyDescent="0.3">
      <c r="A71" s="12"/>
      <c r="B71" s="12"/>
      <c r="C71" s="12"/>
      <c r="D71" s="12"/>
      <c r="E71" s="12"/>
      <c r="F71" s="12"/>
      <c r="G71" s="12"/>
      <c r="H71" s="12"/>
      <c r="I71" s="12"/>
      <c r="J71" s="12"/>
      <c r="K71" s="12"/>
      <c r="L71" s="12"/>
    </row>
    <row r="72" spans="1:12" ht="12.75" customHeight="1" x14ac:dyDescent="0.3">
      <c r="A72" s="12"/>
      <c r="B72" s="12"/>
      <c r="C72" s="12"/>
      <c r="D72" s="12"/>
      <c r="E72" s="12"/>
      <c r="F72" s="12"/>
      <c r="G72" s="12"/>
      <c r="H72" s="12"/>
      <c r="I72" s="12"/>
      <c r="J72" s="12"/>
      <c r="K72" s="12"/>
      <c r="L72" s="12"/>
    </row>
    <row r="73" spans="1:12" ht="12.75" customHeight="1" x14ac:dyDescent="0.3">
      <c r="A73" s="12"/>
      <c r="B73" s="12"/>
      <c r="C73" s="12"/>
      <c r="D73" s="12"/>
      <c r="E73" s="12"/>
      <c r="F73" s="12"/>
      <c r="G73" s="12"/>
      <c r="H73" s="12"/>
      <c r="I73" s="12"/>
      <c r="J73" s="12"/>
      <c r="K73" s="12"/>
      <c r="L73" s="12"/>
    </row>
    <row r="74" spans="1:12" ht="12.75" customHeight="1" x14ac:dyDescent="0.3">
      <c r="B74" s="12"/>
      <c r="C74" s="12"/>
      <c r="D74" s="12"/>
      <c r="E74" s="12"/>
      <c r="F74" s="12"/>
      <c r="G74" s="12"/>
      <c r="H74" s="12"/>
      <c r="I74" s="12"/>
      <c r="J74" s="12"/>
      <c r="K74" s="12"/>
      <c r="L74" s="12"/>
    </row>
    <row r="81" spans="1:1" ht="12.75" customHeight="1" x14ac:dyDescent="0.25">
      <c r="A81" s="16" t="s">
        <v>40</v>
      </c>
    </row>
  </sheetData>
  <mergeCells count="9">
    <mergeCell ref="A54:I54"/>
    <mergeCell ref="A49:I49"/>
    <mergeCell ref="I6:J6"/>
    <mergeCell ref="I8:K8"/>
    <mergeCell ref="B6:C6"/>
    <mergeCell ref="B7:C7"/>
    <mergeCell ref="A46:B46"/>
    <mergeCell ref="E6:G6"/>
    <mergeCell ref="E7:G7"/>
  </mergeCells>
  <dataValidations count="6">
    <dataValidation allowBlank="1" showInputMessage="1" showErrorMessage="1" promptTitle="1. yläpaine" prompt=" = ensimmäisen mittauksen ylempi eli systolinen verenpaine (mmHg)" sqref="C9" xr:uid="{7BD12973-97FF-4CBB-AC38-7DC6E217DBA3}"/>
    <dataValidation allowBlank="1" showInputMessage="1" showErrorMessage="1" promptTitle="2. pulssi" prompt="= jälkimmäisen mittauksen pulssi" sqref="H9" xr:uid="{BCFB6B84-088B-43F4-A177-8AD5D0757832}"/>
    <dataValidation allowBlank="1" showInputMessage="1" showErrorMessage="1" promptTitle="2. alapaine" prompt="= jälkimmäisen mittauksen alempi eli diastolinen verenpaine (mmHg)_x000a_" sqref="G9" xr:uid="{C3558F40-2490-4EDC-8FD6-1D5F40400AD9}"/>
    <dataValidation allowBlank="1" showInputMessage="1" showErrorMessage="1" promptTitle="2. yläpaine" prompt="= jälkimmäisen mittauksen ylempi eli systolinen verenpaine (mmHg)" sqref="F9" xr:uid="{463898BA-46FE-4117-8E3D-5D8F20A0FEE0}"/>
    <dataValidation allowBlank="1" showInputMessage="1" showErrorMessage="1" promptTitle="1. pulssi" prompt="= ensimmäisen mittauksen pulssi" sqref="E9" xr:uid="{86EBDD6C-42D6-41E9-8725-B56984AC35F1}"/>
    <dataValidation allowBlank="1" showInputMessage="1" showErrorMessage="1" promptTitle="1. alapaine" prompt="= ensimmäisen mittauksen alempi eli diastolinen verenpaine (mmHg)_x000a_" sqref="D9" xr:uid="{506D72EF-1A77-4F50-88F6-E7FDF3C3E872}"/>
  </dataValidations>
  <pageMargins left="0.25" right="0.25" top="0.75" bottom="0.75" header="0.3" footer="0.3"/>
  <pageSetup paperSize="9" orientation="landscape" r:id="rId1"/>
  <headerFooter>
    <oddFooter>&amp;L&amp;"Helvetica,Regular"&amp;12&amp;K000000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F6CAA-1A8C-4FB3-9E98-7F9785C59F92}">
  <dimension ref="A1:IV81"/>
  <sheetViews>
    <sheetView showGridLines="0" zoomScaleNormal="100" workbookViewId="0">
      <selection activeCell="E82" sqref="E82"/>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0</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
      </c>
      <c r="B6" s="43" t="s">
        <v>47</v>
      </c>
      <c r="C6" s="43"/>
      <c r="D6" s="5"/>
      <c r="E6" s="46"/>
      <c r="F6" s="47"/>
      <c r="G6" s="48"/>
      <c r="H6" s="5"/>
      <c r="I6" s="50"/>
      <c r="J6" s="51"/>
      <c r="L6" s="5"/>
    </row>
    <row r="7" spans="1:256" ht="16" customHeight="1" x14ac:dyDescent="0.3">
      <c r="A7" s="6" t="str">
        <f>IF(ISBLANK(B7),"Vuosi:","")</f>
        <v/>
      </c>
      <c r="B7" s="44">
        <v>2025</v>
      </c>
      <c r="C7" s="44"/>
      <c r="E7" s="46"/>
      <c r="F7" s="47"/>
      <c r="G7" s="48"/>
      <c r="H7" s="5"/>
      <c r="I7" s="5"/>
      <c r="J7" s="2"/>
      <c r="K7" s="2"/>
      <c r="L7" s="2"/>
    </row>
    <row r="8" spans="1:256" ht="16" customHeight="1" x14ac:dyDescent="0.3">
      <c r="A8" s="33"/>
      <c r="B8" s="34"/>
      <c r="C8" s="34"/>
      <c r="D8" s="35"/>
      <c r="E8" s="36"/>
      <c r="F8" s="36"/>
      <c r="G8" s="36"/>
      <c r="H8" s="37"/>
      <c r="I8" s="45" t="s">
        <v>1</v>
      </c>
      <c r="J8" s="45"/>
      <c r="K8" s="45"/>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t="s">
        <v>41</v>
      </c>
      <c r="C10" s="29">
        <v>110</v>
      </c>
      <c r="D10" s="29">
        <v>77</v>
      </c>
      <c r="E10" s="29">
        <v>64</v>
      </c>
      <c r="F10" s="29">
        <v>108</v>
      </c>
      <c r="G10" s="29">
        <v>75</v>
      </c>
      <c r="H10" s="29">
        <v>62</v>
      </c>
      <c r="I10" s="28">
        <f>IFERROR(AVERAGE(C10,F10),"")</f>
        <v>109</v>
      </c>
      <c r="J10" s="28">
        <f>IFERROR(AVERAGE(D10,G10),"")</f>
        <v>76</v>
      </c>
      <c r="K10" s="28">
        <f>IFERROR(AVERAGE(E10,H10),"")</f>
        <v>63</v>
      </c>
      <c r="IV10" s="2"/>
    </row>
    <row r="11" spans="1:256" ht="16" customHeight="1" x14ac:dyDescent="0.3">
      <c r="A11" s="7" t="s">
        <v>14</v>
      </c>
      <c r="B11" s="30" t="s">
        <v>41</v>
      </c>
      <c r="C11" s="29">
        <v>135</v>
      </c>
      <c r="D11" s="29">
        <v>86</v>
      </c>
      <c r="E11" s="29">
        <v>68</v>
      </c>
      <c r="F11" s="29">
        <v>134</v>
      </c>
      <c r="G11" s="29">
        <v>86</v>
      </c>
      <c r="H11" s="29">
        <v>66</v>
      </c>
      <c r="I11" s="28">
        <f t="shared" ref="I11:K23" si="0">IFERROR(AVERAGE(C11,F11),"")</f>
        <v>134.5</v>
      </c>
      <c r="J11" s="28">
        <f t="shared" si="0"/>
        <v>86</v>
      </c>
      <c r="K11" s="28">
        <f t="shared" si="0"/>
        <v>67</v>
      </c>
      <c r="IV11" s="2"/>
    </row>
    <row r="12" spans="1:256" ht="16" customHeight="1" x14ac:dyDescent="0.3">
      <c r="A12" s="7" t="s">
        <v>15</v>
      </c>
      <c r="B12" s="30" t="s">
        <v>42</v>
      </c>
      <c r="C12" s="29">
        <v>128</v>
      </c>
      <c r="D12" s="29">
        <v>80</v>
      </c>
      <c r="E12" s="29">
        <v>62</v>
      </c>
      <c r="F12" s="29">
        <v>122</v>
      </c>
      <c r="G12" s="29">
        <v>80</v>
      </c>
      <c r="H12" s="29">
        <v>60</v>
      </c>
      <c r="I12" s="28">
        <f t="shared" si="0"/>
        <v>125</v>
      </c>
      <c r="J12" s="28">
        <f t="shared" si="0"/>
        <v>80</v>
      </c>
      <c r="K12" s="28">
        <f t="shared" si="0"/>
        <v>61</v>
      </c>
      <c r="IV12" s="2"/>
    </row>
    <row r="13" spans="1:256" ht="16" customHeight="1" x14ac:dyDescent="0.3">
      <c r="A13" s="7" t="s">
        <v>16</v>
      </c>
      <c r="B13" s="30" t="s">
        <v>42</v>
      </c>
      <c r="C13" s="29">
        <v>146</v>
      </c>
      <c r="D13" s="29">
        <v>84</v>
      </c>
      <c r="E13" s="29">
        <v>64</v>
      </c>
      <c r="F13" s="29">
        <v>145</v>
      </c>
      <c r="G13" s="29">
        <v>86</v>
      </c>
      <c r="H13" s="29">
        <v>66</v>
      </c>
      <c r="I13" s="28">
        <f t="shared" si="0"/>
        <v>145.5</v>
      </c>
      <c r="J13" s="28">
        <f t="shared" si="0"/>
        <v>85</v>
      </c>
      <c r="K13" s="28">
        <f t="shared" si="0"/>
        <v>65</v>
      </c>
      <c r="IV13" s="2"/>
    </row>
    <row r="14" spans="1:256" ht="16" customHeight="1" x14ac:dyDescent="0.3">
      <c r="A14" s="7" t="s">
        <v>17</v>
      </c>
      <c r="B14" s="30" t="s">
        <v>43</v>
      </c>
      <c r="C14" s="29">
        <v>133</v>
      </c>
      <c r="D14" s="29">
        <v>78</v>
      </c>
      <c r="E14" s="29">
        <v>60</v>
      </c>
      <c r="F14" s="29">
        <v>128</v>
      </c>
      <c r="G14" s="29">
        <v>76</v>
      </c>
      <c r="H14" s="29">
        <v>62</v>
      </c>
      <c r="I14" s="28">
        <f t="shared" si="0"/>
        <v>130.5</v>
      </c>
      <c r="J14" s="28">
        <f t="shared" si="0"/>
        <v>77</v>
      </c>
      <c r="K14" s="28">
        <f t="shared" si="0"/>
        <v>61</v>
      </c>
      <c r="IV14" s="2"/>
    </row>
    <row r="15" spans="1:256" ht="16" customHeight="1" x14ac:dyDescent="0.3">
      <c r="A15" s="7" t="s">
        <v>18</v>
      </c>
      <c r="B15" s="30" t="str">
        <f>IF(ISBLANK(B14),"",B14)</f>
        <v>5.4.</v>
      </c>
      <c r="C15" s="29"/>
      <c r="D15" s="29"/>
      <c r="E15" s="29"/>
      <c r="F15" s="29"/>
      <c r="G15" s="29"/>
      <c r="H15" s="29"/>
      <c r="I15" s="28" t="str">
        <f t="shared" si="0"/>
        <v/>
      </c>
      <c r="J15" s="28" t="str">
        <f t="shared" si="0"/>
        <v/>
      </c>
      <c r="K15" s="28" t="str">
        <f t="shared" si="0"/>
        <v/>
      </c>
      <c r="IV15" s="2"/>
    </row>
    <row r="16" spans="1:256" ht="16" customHeight="1" x14ac:dyDescent="0.3">
      <c r="A16" s="7" t="s">
        <v>19</v>
      </c>
      <c r="B16" s="30" t="s">
        <v>44</v>
      </c>
      <c r="C16" s="29">
        <v>127</v>
      </c>
      <c r="D16" s="29">
        <v>75</v>
      </c>
      <c r="E16" s="29">
        <v>64</v>
      </c>
      <c r="F16" s="29">
        <v>134</v>
      </c>
      <c r="G16" s="29">
        <v>77</v>
      </c>
      <c r="H16" s="29">
        <v>68</v>
      </c>
      <c r="I16" s="28">
        <f t="shared" si="0"/>
        <v>130.5</v>
      </c>
      <c r="J16" s="28">
        <f t="shared" si="0"/>
        <v>76</v>
      </c>
      <c r="K16" s="28">
        <f t="shared" si="0"/>
        <v>66</v>
      </c>
      <c r="IV16" s="2"/>
    </row>
    <row r="17" spans="1:256" ht="16.149999999999999" customHeight="1" x14ac:dyDescent="0.3">
      <c r="A17" s="7" t="s">
        <v>20</v>
      </c>
      <c r="B17" s="30" t="str">
        <f>IF(ISBLANK(B16),"",B16)</f>
        <v>6.4.</v>
      </c>
      <c r="C17" s="29">
        <v>128</v>
      </c>
      <c r="D17" s="29">
        <v>79</v>
      </c>
      <c r="E17" s="29">
        <v>68</v>
      </c>
      <c r="F17" s="29">
        <v>132</v>
      </c>
      <c r="G17" s="29">
        <v>72</v>
      </c>
      <c r="H17" s="29">
        <v>62</v>
      </c>
      <c r="I17" s="28">
        <f t="shared" si="0"/>
        <v>130</v>
      </c>
      <c r="J17" s="28">
        <f t="shared" si="0"/>
        <v>75.5</v>
      </c>
      <c r="K17" s="28">
        <f t="shared" si="0"/>
        <v>65</v>
      </c>
      <c r="IV17" s="2"/>
    </row>
    <row r="18" spans="1:256" ht="19" customHeight="1" x14ac:dyDescent="0.3">
      <c r="A18" s="7" t="s">
        <v>21</v>
      </c>
      <c r="B18" s="30" t="s">
        <v>49</v>
      </c>
      <c r="C18" s="29">
        <v>156</v>
      </c>
      <c r="D18" s="29">
        <v>94</v>
      </c>
      <c r="E18" s="29">
        <v>72</v>
      </c>
      <c r="F18" s="29">
        <v>158</v>
      </c>
      <c r="G18" s="29">
        <v>96</v>
      </c>
      <c r="H18" s="29">
        <v>74</v>
      </c>
      <c r="I18" s="28">
        <f t="shared" si="0"/>
        <v>157</v>
      </c>
      <c r="J18" s="28">
        <f t="shared" si="0"/>
        <v>95</v>
      </c>
      <c r="K18" s="28">
        <f t="shared" si="0"/>
        <v>73</v>
      </c>
      <c r="IV18" s="2"/>
    </row>
    <row r="19" spans="1:256" ht="19" customHeight="1" x14ac:dyDescent="0.3">
      <c r="A19" s="7" t="s">
        <v>22</v>
      </c>
      <c r="B19" s="30" t="str">
        <f>IF(ISBLANK(B18),"",B18)</f>
        <v>7.4.</v>
      </c>
      <c r="C19" s="29">
        <v>162</v>
      </c>
      <c r="D19" s="29">
        <v>98</v>
      </c>
      <c r="E19" s="29">
        <v>70</v>
      </c>
      <c r="F19" s="29">
        <v>160</v>
      </c>
      <c r="G19" s="29">
        <v>95</v>
      </c>
      <c r="H19" s="29">
        <v>72</v>
      </c>
      <c r="I19" s="28">
        <f t="shared" si="0"/>
        <v>161</v>
      </c>
      <c r="J19" s="28">
        <f t="shared" si="0"/>
        <v>96.5</v>
      </c>
      <c r="K19" s="28">
        <f t="shared" si="0"/>
        <v>71</v>
      </c>
      <c r="IV19" s="2"/>
    </row>
    <row r="20" spans="1:256" ht="19" customHeight="1" x14ac:dyDescent="0.3">
      <c r="A20" s="7" t="s">
        <v>23</v>
      </c>
      <c r="B20" s="30" t="s">
        <v>50</v>
      </c>
      <c r="C20" s="29">
        <v>138</v>
      </c>
      <c r="D20" s="29">
        <v>90</v>
      </c>
      <c r="E20" s="29">
        <v>62</v>
      </c>
      <c r="F20" s="29">
        <v>137</v>
      </c>
      <c r="G20" s="29">
        <v>92</v>
      </c>
      <c r="H20" s="29">
        <v>62</v>
      </c>
      <c r="I20" s="28">
        <f t="shared" si="0"/>
        <v>137.5</v>
      </c>
      <c r="J20" s="28">
        <f t="shared" si="0"/>
        <v>91</v>
      </c>
      <c r="K20" s="28">
        <f t="shared" si="0"/>
        <v>62</v>
      </c>
      <c r="IV20" s="2"/>
    </row>
    <row r="21" spans="1:256" ht="15.65" customHeight="1" x14ac:dyDescent="0.3">
      <c r="A21" s="7" t="s">
        <v>24</v>
      </c>
      <c r="B21" s="30" t="str">
        <f>IF(ISBLANK(B20),"",B20)</f>
        <v>8.4.</v>
      </c>
      <c r="C21" s="29">
        <v>168</v>
      </c>
      <c r="D21" s="29">
        <v>92</v>
      </c>
      <c r="E21" s="29">
        <v>68</v>
      </c>
      <c r="F21" s="29">
        <v>156</v>
      </c>
      <c r="G21" s="29">
        <v>90</v>
      </c>
      <c r="H21" s="29">
        <v>66</v>
      </c>
      <c r="I21" s="28">
        <f t="shared" si="0"/>
        <v>162</v>
      </c>
      <c r="J21" s="28">
        <f t="shared" si="0"/>
        <v>91</v>
      </c>
      <c r="K21" s="28">
        <f t="shared" si="0"/>
        <v>67</v>
      </c>
      <c r="IV21" s="2"/>
    </row>
    <row r="22" spans="1:256" ht="16" customHeight="1" x14ac:dyDescent="0.3">
      <c r="A22" s="7" t="s">
        <v>25</v>
      </c>
      <c r="B22" s="30" t="s">
        <v>51</v>
      </c>
      <c r="C22" s="29">
        <v>133</v>
      </c>
      <c r="D22" s="29">
        <v>83</v>
      </c>
      <c r="E22" s="29">
        <v>60</v>
      </c>
      <c r="F22" s="29">
        <v>128</v>
      </c>
      <c r="G22" s="29">
        <v>80</v>
      </c>
      <c r="H22" s="29">
        <v>62</v>
      </c>
      <c r="I22" s="28">
        <f t="shared" si="0"/>
        <v>130.5</v>
      </c>
      <c r="J22" s="28">
        <f t="shared" si="0"/>
        <v>81.5</v>
      </c>
      <c r="K22" s="28">
        <f t="shared" si="0"/>
        <v>61</v>
      </c>
      <c r="IV22" s="2"/>
    </row>
    <row r="23" spans="1:256" ht="16" customHeight="1" x14ac:dyDescent="0.3">
      <c r="A23" s="7" t="s">
        <v>26</v>
      </c>
      <c r="B23" s="30" t="str">
        <f>IF(ISBLANK(B22),"",B22)</f>
        <v>9.4.</v>
      </c>
      <c r="C23" s="29">
        <v>128</v>
      </c>
      <c r="D23" s="29">
        <v>80</v>
      </c>
      <c r="E23" s="29">
        <v>64</v>
      </c>
      <c r="F23" s="29">
        <v>122</v>
      </c>
      <c r="G23" s="29">
        <v>77</v>
      </c>
      <c r="H23" s="29">
        <v>62</v>
      </c>
      <c r="I23" s="28">
        <f t="shared" si="0"/>
        <v>125</v>
      </c>
      <c r="J23" s="28">
        <f t="shared" si="0"/>
        <v>78.5</v>
      </c>
      <c r="K23" s="28">
        <f t="shared" si="0"/>
        <v>63</v>
      </c>
      <c r="IV23" s="2"/>
    </row>
    <row r="24" spans="1:256" ht="16" customHeight="1" x14ac:dyDescent="0.3">
      <c r="A24" s="7"/>
      <c r="B24" s="4"/>
      <c r="C24" s="4"/>
      <c r="D24" s="4"/>
      <c r="E24" s="4"/>
      <c r="F24" s="4"/>
      <c r="G24" s="4"/>
      <c r="H24" s="4"/>
      <c r="I24" s="4"/>
      <c r="J24" s="8"/>
      <c r="K24" s="8"/>
      <c r="L24" s="8"/>
    </row>
    <row r="25" spans="1:256" ht="15.65" customHeight="1" x14ac:dyDescent="0.3">
      <c r="A25" s="9"/>
      <c r="B25" s="4"/>
      <c r="C25" s="5"/>
      <c r="D25" s="5"/>
      <c r="E25" s="5"/>
      <c r="F25" s="5"/>
      <c r="G25" s="5"/>
      <c r="H25" s="5"/>
      <c r="I25" s="19" t="s">
        <v>27</v>
      </c>
      <c r="J25" s="20">
        <f t="shared" ref="J25:L26" si="1">IFERROR(AVERAGE(C10,C12,C14,C16,C18,C20,C22,F10,F12,F14,F16,F18,F20,F22), "")</f>
        <v>131.42857142857142</v>
      </c>
      <c r="K25" s="20">
        <f t="shared" si="1"/>
        <v>82.357142857142861</v>
      </c>
      <c r="L25" s="21">
        <f t="shared" si="1"/>
        <v>63.857142857142854</v>
      </c>
    </row>
    <row r="26" spans="1:256" ht="16" customHeight="1" x14ac:dyDescent="0.3">
      <c r="A26" s="10"/>
      <c r="B26" s="4"/>
      <c r="C26" s="5"/>
      <c r="D26" s="5"/>
      <c r="E26" s="5"/>
      <c r="G26" s="17" t="s">
        <v>1</v>
      </c>
      <c r="H26" s="9"/>
      <c r="I26" s="22" t="s">
        <v>28</v>
      </c>
      <c r="J26" s="23">
        <f t="shared" si="1"/>
        <v>143</v>
      </c>
      <c r="K26" s="23">
        <f t="shared" si="1"/>
        <v>85.416666666666671</v>
      </c>
      <c r="L26" s="24">
        <f t="shared" si="1"/>
        <v>66.333333333333329</v>
      </c>
    </row>
    <row r="27" spans="1:256" ht="15.65" customHeight="1" x14ac:dyDescent="0.3">
      <c r="A27" s="10"/>
      <c r="B27" s="4"/>
      <c r="C27" s="5"/>
      <c r="D27" s="5"/>
      <c r="E27" s="5"/>
      <c r="G27" s="18" t="s">
        <v>29</v>
      </c>
      <c r="H27" s="5"/>
      <c r="I27" s="25" t="s">
        <v>30</v>
      </c>
      <c r="J27" s="26">
        <f>IFERROR(AVERAGE(I10:I23),"")</f>
        <v>136.76923076923077</v>
      </c>
      <c r="K27" s="26">
        <f t="shared" ref="K27:L27" si="2">IFERROR(AVERAGE(J10:J23),"")</f>
        <v>83.769230769230774</v>
      </c>
      <c r="L27" s="27">
        <f t="shared" si="2"/>
        <v>65</v>
      </c>
    </row>
    <row r="28" spans="1:256" ht="15.65" customHeight="1" x14ac:dyDescent="0.25"/>
    <row r="29" spans="1:256" ht="15.65" customHeight="1" x14ac:dyDescent="0.3">
      <c r="A29" s="5"/>
      <c r="B29" s="5"/>
      <c r="C29" s="5"/>
      <c r="D29" s="5"/>
      <c r="E29" s="5"/>
      <c r="F29" s="5"/>
      <c r="G29" s="5"/>
      <c r="H29" s="5"/>
      <c r="I29" s="5"/>
      <c r="J29" s="5"/>
      <c r="K29" s="5"/>
      <c r="L29" s="5"/>
    </row>
    <row r="30" spans="1:256" ht="15.65" customHeight="1" x14ac:dyDescent="0.3">
      <c r="A30" s="5"/>
      <c r="B30" s="5"/>
      <c r="C30" s="5"/>
      <c r="D30" s="5"/>
      <c r="E30" s="5"/>
      <c r="F30" s="5"/>
      <c r="G30" s="5"/>
      <c r="H30" s="5"/>
      <c r="I30" s="5"/>
      <c r="J30" s="11" t="s">
        <v>31</v>
      </c>
      <c r="K30" s="29">
        <v>186</v>
      </c>
      <c r="L30" s="12" t="s">
        <v>32</v>
      </c>
    </row>
    <row r="31" spans="1:256" ht="15.65" customHeight="1" x14ac:dyDescent="0.3">
      <c r="A31" s="5"/>
      <c r="B31" s="5"/>
      <c r="C31" s="5"/>
      <c r="D31" s="5"/>
      <c r="E31" s="5"/>
      <c r="F31" s="5"/>
      <c r="G31" s="5"/>
      <c r="H31" s="5"/>
      <c r="I31" s="5"/>
      <c r="J31" s="11" t="s">
        <v>33</v>
      </c>
      <c r="K31" s="29">
        <v>94</v>
      </c>
      <c r="L31" s="12" t="s">
        <v>34</v>
      </c>
    </row>
    <row r="32" spans="1:256" ht="16" customHeight="1" x14ac:dyDescent="0.3">
      <c r="A32" s="5"/>
      <c r="B32" s="5"/>
      <c r="C32" s="5"/>
      <c r="D32" s="5"/>
      <c r="E32" s="5"/>
      <c r="F32" s="5"/>
      <c r="G32" s="5"/>
      <c r="H32" s="5"/>
      <c r="I32" s="5"/>
      <c r="J32" s="12" t="s">
        <v>35</v>
      </c>
      <c r="K32" s="42">
        <f>IF(OR(K31="",K30=""),0,K31/(K30/100)^2)</f>
        <v>27.170771187420506</v>
      </c>
      <c r="L32" s="12" t="s">
        <v>36</v>
      </c>
    </row>
    <row r="33" spans="1:12" ht="15.65" customHeight="1" x14ac:dyDescent="0.3">
      <c r="A33" s="5"/>
      <c r="B33" s="5"/>
      <c r="C33" s="5"/>
      <c r="D33" s="5"/>
      <c r="E33" s="5"/>
      <c r="F33" s="5"/>
      <c r="G33" s="5"/>
      <c r="H33" s="5"/>
      <c r="I33" s="5"/>
      <c r="J33" s="5"/>
      <c r="K33" s="5"/>
      <c r="L33" s="5"/>
    </row>
    <row r="34" spans="1:12" ht="15.65" customHeight="1" x14ac:dyDescent="0.3">
      <c r="A34" s="5"/>
      <c r="B34" s="5"/>
      <c r="C34" s="5"/>
      <c r="D34" s="5"/>
      <c r="E34" s="5"/>
      <c r="F34" s="5"/>
      <c r="G34" s="5"/>
      <c r="H34" s="5"/>
      <c r="I34" s="5"/>
      <c r="J34" s="2"/>
      <c r="K34" s="2"/>
      <c r="L34" s="2"/>
    </row>
    <row r="35" spans="1:12" ht="15.65" customHeight="1" x14ac:dyDescent="0.3">
      <c r="A35" s="5"/>
      <c r="B35" s="5"/>
      <c r="C35" s="5"/>
      <c r="D35" s="5"/>
      <c r="E35" s="5"/>
      <c r="F35" s="5"/>
      <c r="G35" s="5"/>
      <c r="H35" s="5"/>
      <c r="I35" s="5"/>
      <c r="J35" s="2"/>
      <c r="K35" s="2"/>
      <c r="L35" s="2"/>
    </row>
    <row r="36" spans="1:12" ht="15.65" customHeight="1" x14ac:dyDescent="0.3">
      <c r="A36" s="5"/>
      <c r="B36" s="5"/>
      <c r="C36" s="5"/>
      <c r="D36" s="5"/>
      <c r="E36" s="5"/>
      <c r="F36" s="5"/>
      <c r="G36" s="5"/>
      <c r="H36" s="5"/>
      <c r="I36" s="5"/>
      <c r="J36" s="2"/>
      <c r="K36" s="2"/>
      <c r="L36" s="2"/>
    </row>
    <row r="37" spans="1:12" ht="16" customHeight="1" x14ac:dyDescent="0.3">
      <c r="A37" s="5"/>
      <c r="B37" s="5"/>
      <c r="C37" s="5"/>
      <c r="D37" s="5"/>
      <c r="E37" s="5"/>
      <c r="F37" s="5"/>
      <c r="G37" s="5"/>
      <c r="H37" s="5"/>
      <c r="I37" s="5"/>
      <c r="J37" s="9"/>
      <c r="K37" s="9"/>
      <c r="L37" s="9"/>
    </row>
    <row r="38" spans="1:12" ht="16" customHeight="1" x14ac:dyDescent="0.3">
      <c r="A38" s="5"/>
      <c r="B38" s="5"/>
      <c r="C38" s="5"/>
      <c r="D38" s="5"/>
      <c r="E38" s="5"/>
      <c r="F38" s="5"/>
      <c r="G38" s="5"/>
      <c r="H38" s="5"/>
      <c r="I38" s="5"/>
      <c r="J38" s="9"/>
      <c r="K38" s="9"/>
      <c r="L38" s="9"/>
    </row>
    <row r="39" spans="1:12" ht="16" customHeight="1" x14ac:dyDescent="0.3">
      <c r="A39" s="5"/>
      <c r="B39" s="5"/>
      <c r="C39" s="5"/>
      <c r="D39" s="5"/>
      <c r="E39" s="5"/>
      <c r="F39" s="5"/>
      <c r="G39" s="5"/>
      <c r="H39" s="5"/>
      <c r="I39" s="5"/>
      <c r="L39" s="9"/>
    </row>
    <row r="40" spans="1:12" ht="16" customHeight="1" x14ac:dyDescent="0.3">
      <c r="A40" s="5"/>
      <c r="B40" s="5"/>
      <c r="C40" s="5"/>
      <c r="D40" s="5"/>
      <c r="E40" s="5"/>
      <c r="F40" s="5"/>
      <c r="G40" s="5"/>
      <c r="H40" s="5"/>
      <c r="I40" s="5"/>
      <c r="J40" s="9"/>
      <c r="K40" s="5"/>
      <c r="L40" s="5"/>
    </row>
    <row r="41" spans="1:12" ht="16" customHeight="1" x14ac:dyDescent="0.3">
      <c r="A41" s="5"/>
      <c r="B41" s="5"/>
      <c r="C41" s="5"/>
      <c r="D41" s="5"/>
      <c r="E41" s="5"/>
      <c r="F41" s="5"/>
      <c r="G41" s="5"/>
      <c r="H41" s="5"/>
      <c r="I41" s="5"/>
      <c r="J41" s="9"/>
      <c r="K41" s="9"/>
      <c r="L41" s="5"/>
    </row>
    <row r="42" spans="1:12" ht="16" customHeight="1" x14ac:dyDescent="0.3">
      <c r="A42" s="5"/>
      <c r="B42" s="5"/>
      <c r="C42" s="5"/>
      <c r="D42" s="5"/>
      <c r="E42" s="5"/>
      <c r="F42" s="5"/>
      <c r="G42" s="5"/>
      <c r="H42" s="5"/>
      <c r="I42" s="5"/>
      <c r="J42" s="5"/>
      <c r="K42" s="5"/>
      <c r="L42" s="5"/>
    </row>
    <row r="43" spans="1:12" ht="16" customHeight="1" x14ac:dyDescent="0.3">
      <c r="A43" s="5"/>
      <c r="B43" s="5"/>
      <c r="C43" s="5"/>
      <c r="D43" s="5"/>
      <c r="E43" s="5"/>
      <c r="F43" s="5"/>
      <c r="G43" s="5"/>
      <c r="H43" s="5"/>
      <c r="I43" s="5"/>
      <c r="J43" s="5"/>
      <c r="K43" s="5"/>
      <c r="L43" s="5"/>
    </row>
    <row r="44" spans="1:12" ht="16" customHeight="1" x14ac:dyDescent="0.3">
      <c r="A44" s="5"/>
      <c r="B44" s="5"/>
      <c r="C44" s="5"/>
      <c r="D44" s="5"/>
      <c r="E44" s="5"/>
      <c r="F44" s="5"/>
      <c r="G44" s="5"/>
      <c r="H44" s="5"/>
      <c r="I44" s="5"/>
      <c r="J44" s="5"/>
      <c r="K44" s="5"/>
      <c r="L44" s="5"/>
    </row>
    <row r="45" spans="1:12" ht="16" customHeight="1" x14ac:dyDescent="0.3">
      <c r="A45" s="5"/>
      <c r="B45" s="5"/>
      <c r="C45" s="5"/>
      <c r="D45" s="5"/>
      <c r="E45" s="5"/>
      <c r="F45" s="5"/>
      <c r="G45" s="5"/>
      <c r="H45" s="5"/>
      <c r="I45" s="5"/>
      <c r="J45" s="5"/>
      <c r="K45" s="5"/>
      <c r="L45" s="5"/>
    </row>
    <row r="46" spans="1:12" ht="16" customHeight="1" x14ac:dyDescent="0.3">
      <c r="A46" s="45" t="s">
        <v>39</v>
      </c>
      <c r="B46" s="45"/>
      <c r="C46" s="5"/>
      <c r="D46" s="5"/>
      <c r="E46" s="5"/>
      <c r="F46" s="5"/>
      <c r="G46" s="5"/>
      <c r="H46" s="5"/>
      <c r="I46" s="5"/>
      <c r="J46" s="5"/>
      <c r="K46" s="5"/>
      <c r="L46" s="5"/>
    </row>
    <row r="47" spans="1:12" ht="16" customHeight="1" x14ac:dyDescent="0.3">
      <c r="A47" s="12"/>
      <c r="B47" s="49"/>
      <c r="C47" s="49"/>
      <c r="D47" s="49"/>
      <c r="E47" s="49"/>
      <c r="F47" s="49"/>
      <c r="G47" s="49"/>
      <c r="H47" s="49"/>
      <c r="I47" s="49"/>
      <c r="J47" s="49"/>
      <c r="K47" s="5"/>
      <c r="L47" s="5"/>
    </row>
    <row r="48" spans="1:12" ht="16" customHeight="1" x14ac:dyDescent="0.3">
      <c r="A48" s="12"/>
      <c r="B48" s="49"/>
      <c r="C48" s="49"/>
      <c r="D48" s="49"/>
      <c r="E48" s="49"/>
      <c r="F48" s="49"/>
      <c r="G48" s="49"/>
      <c r="H48" s="49"/>
      <c r="I48" s="49"/>
      <c r="J48" s="49"/>
      <c r="K48" s="5"/>
      <c r="L48" s="5"/>
    </row>
    <row r="49" spans="1:12" ht="16" customHeight="1" x14ac:dyDescent="0.3">
      <c r="A49" s="12"/>
      <c r="B49" s="49"/>
      <c r="C49" s="49"/>
      <c r="D49" s="49"/>
      <c r="E49" s="49"/>
      <c r="F49" s="49"/>
      <c r="G49" s="49"/>
      <c r="H49" s="49"/>
      <c r="I49" s="49"/>
      <c r="J49" s="49"/>
      <c r="K49" s="5"/>
      <c r="L49" s="5"/>
    </row>
    <row r="50" spans="1:12" ht="15.65" customHeight="1" x14ac:dyDescent="0.3">
      <c r="A50" s="12"/>
      <c r="B50" s="49"/>
      <c r="C50" s="49"/>
      <c r="D50" s="49"/>
      <c r="E50" s="49"/>
      <c r="F50" s="49"/>
      <c r="G50" s="49"/>
      <c r="H50" s="49"/>
      <c r="I50" s="49"/>
      <c r="J50" s="49"/>
      <c r="K50" s="5"/>
      <c r="L50" s="5"/>
    </row>
    <row r="51" spans="1:12" ht="16" customHeight="1" x14ac:dyDescent="0.3">
      <c r="A51" s="12"/>
      <c r="B51" s="32"/>
      <c r="C51" s="32"/>
      <c r="D51" s="32"/>
      <c r="E51" s="32"/>
      <c r="F51" s="32"/>
      <c r="G51" s="32"/>
      <c r="H51" s="32"/>
      <c r="I51" s="32"/>
      <c r="J51" s="32"/>
      <c r="K51" s="5"/>
      <c r="L51" s="5"/>
    </row>
    <row r="52" spans="1:12" ht="16" customHeight="1" x14ac:dyDescent="0.3">
      <c r="A52" s="12"/>
      <c r="B52" s="32"/>
      <c r="C52" s="32"/>
      <c r="D52" s="32"/>
      <c r="E52" s="32"/>
      <c r="F52" s="32"/>
      <c r="G52" s="32"/>
      <c r="H52" s="32"/>
      <c r="I52" s="32"/>
      <c r="J52" s="32"/>
      <c r="K52" s="5"/>
      <c r="L52" s="5"/>
    </row>
    <row r="53" spans="1:12" ht="16" customHeight="1" x14ac:dyDescent="0.3">
      <c r="A53" s="12"/>
      <c r="B53" s="5"/>
      <c r="C53" s="5"/>
      <c r="D53" s="5"/>
      <c r="E53" s="5"/>
      <c r="F53" s="5"/>
      <c r="G53" s="5"/>
      <c r="H53" s="5"/>
      <c r="I53" s="5"/>
      <c r="J53" s="5"/>
      <c r="K53" s="5"/>
      <c r="L53" s="5"/>
    </row>
    <row r="54" spans="1:12" ht="12.75" customHeight="1" x14ac:dyDescent="0.3">
      <c r="A54" s="12"/>
      <c r="B54" s="5"/>
      <c r="C54" s="5"/>
      <c r="D54" s="5"/>
      <c r="E54" s="5"/>
      <c r="F54" s="5"/>
      <c r="G54" s="5"/>
      <c r="H54" s="5"/>
      <c r="I54" s="5"/>
      <c r="J54" s="5"/>
      <c r="K54" s="5"/>
      <c r="L54" s="5"/>
    </row>
    <row r="55" spans="1:12" ht="12.75" customHeight="1" x14ac:dyDescent="0.3">
      <c r="A55" s="12"/>
      <c r="B55" s="5"/>
      <c r="C55" s="5"/>
      <c r="D55" s="5"/>
      <c r="E55" s="5"/>
      <c r="F55" s="5"/>
      <c r="G55" s="5"/>
      <c r="H55" s="5"/>
      <c r="I55" s="5"/>
      <c r="J55" s="5"/>
      <c r="K55" s="5"/>
      <c r="L55" s="5"/>
    </row>
    <row r="56" spans="1:12" ht="12.75" customHeight="1" x14ac:dyDescent="0.3">
      <c r="A56" s="12"/>
      <c r="B56" s="5"/>
      <c r="C56" s="5"/>
      <c r="D56" s="5"/>
      <c r="E56" s="5"/>
      <c r="F56" s="5"/>
      <c r="G56" s="5"/>
      <c r="H56" s="5"/>
      <c r="I56" s="5"/>
      <c r="J56" s="5"/>
      <c r="K56" s="5"/>
      <c r="L56" s="5"/>
    </row>
    <row r="57" spans="1:12" ht="12.75" customHeight="1" x14ac:dyDescent="0.3">
      <c r="A57" s="12"/>
      <c r="B57" s="5"/>
      <c r="C57" s="5"/>
      <c r="D57" s="5"/>
      <c r="E57" s="5"/>
      <c r="F57" s="5"/>
      <c r="G57" s="5"/>
      <c r="H57" s="5"/>
      <c r="I57" s="5"/>
      <c r="J57" s="5"/>
      <c r="K57" s="5"/>
      <c r="L57" s="5"/>
    </row>
    <row r="58" spans="1:12" ht="12.75" customHeight="1" x14ac:dyDescent="0.3">
      <c r="A58" s="12"/>
      <c r="B58" s="5"/>
      <c r="C58" s="5"/>
      <c r="D58" s="5"/>
      <c r="E58" s="5"/>
      <c r="F58" s="5"/>
      <c r="G58" s="5"/>
      <c r="H58" s="5"/>
      <c r="I58" s="5"/>
      <c r="J58" s="5"/>
      <c r="K58" s="5"/>
      <c r="L58" s="5"/>
    </row>
    <row r="59" spans="1:12" ht="12.75" customHeight="1" x14ac:dyDescent="0.3">
      <c r="A59" s="5"/>
      <c r="B59" s="5"/>
      <c r="C59" s="5"/>
      <c r="D59" s="5"/>
      <c r="E59" s="5"/>
      <c r="F59" s="5"/>
      <c r="G59" s="5"/>
      <c r="H59" s="5"/>
      <c r="I59" s="5"/>
      <c r="J59" s="5"/>
      <c r="K59" s="5"/>
      <c r="L59" s="5"/>
    </row>
    <row r="60" spans="1:12" ht="12.75" customHeight="1" x14ac:dyDescent="0.3">
      <c r="A60" s="12"/>
      <c r="B60" s="5"/>
      <c r="C60" s="5"/>
      <c r="D60" s="5"/>
      <c r="E60" s="5"/>
      <c r="F60" s="5"/>
      <c r="G60" s="5"/>
      <c r="H60" s="5"/>
      <c r="I60" s="5"/>
      <c r="J60" s="5"/>
      <c r="K60" s="5"/>
      <c r="L60" s="5"/>
    </row>
    <row r="61" spans="1:12" ht="12.75" customHeight="1" x14ac:dyDescent="0.3">
      <c r="A61" s="12"/>
      <c r="B61" s="5"/>
      <c r="C61" s="5"/>
      <c r="D61" s="5"/>
      <c r="E61" s="5"/>
      <c r="F61" s="5"/>
      <c r="G61" s="5"/>
      <c r="H61" s="5"/>
      <c r="I61" s="5"/>
      <c r="J61" s="5"/>
      <c r="K61" s="5"/>
      <c r="L61" s="5"/>
    </row>
    <row r="62" spans="1:12" ht="12.75" customHeight="1" x14ac:dyDescent="0.3">
      <c r="A62" s="12"/>
      <c r="B62" s="5"/>
      <c r="C62" s="5"/>
      <c r="D62" s="5"/>
      <c r="E62" s="5"/>
      <c r="F62" s="5"/>
      <c r="G62" s="5"/>
      <c r="H62" s="5"/>
      <c r="I62" s="5"/>
      <c r="J62" s="5"/>
      <c r="K62" s="5"/>
      <c r="L62" s="5"/>
    </row>
    <row r="63" spans="1:12" ht="12.75" customHeight="1" x14ac:dyDescent="0.3">
      <c r="A63" s="12"/>
      <c r="B63" s="12"/>
      <c r="C63" s="12"/>
      <c r="D63" s="12"/>
      <c r="E63" s="12"/>
      <c r="F63" s="12"/>
      <c r="G63" s="12"/>
      <c r="H63" s="12"/>
      <c r="I63" s="12"/>
      <c r="J63" s="12"/>
      <c r="K63" s="12"/>
      <c r="L63" s="12"/>
    </row>
    <row r="64" spans="1:12" ht="12.75" customHeight="1" x14ac:dyDescent="0.3">
      <c r="A64" s="12"/>
      <c r="B64" s="12"/>
      <c r="C64" s="12"/>
      <c r="D64" s="12"/>
      <c r="E64" s="12"/>
      <c r="F64" s="12"/>
      <c r="G64" s="12"/>
      <c r="H64" s="12"/>
      <c r="I64" s="12"/>
      <c r="J64" s="12"/>
      <c r="K64" s="12"/>
      <c r="L64" s="12"/>
    </row>
    <row r="65" spans="1:12" ht="12.75" customHeight="1" x14ac:dyDescent="0.3">
      <c r="A65" s="12"/>
      <c r="B65" s="12"/>
      <c r="C65" s="12"/>
      <c r="D65" s="12"/>
      <c r="E65" s="12"/>
      <c r="F65" s="12"/>
      <c r="G65" s="12"/>
      <c r="H65" s="12"/>
      <c r="I65" s="12"/>
      <c r="J65" s="12"/>
      <c r="K65" s="12"/>
      <c r="L65" s="12"/>
    </row>
    <row r="66" spans="1:12" ht="12.75" customHeight="1" x14ac:dyDescent="0.3">
      <c r="A66" s="12"/>
      <c r="B66" s="12"/>
      <c r="C66" s="12"/>
      <c r="D66" s="12"/>
      <c r="E66" s="12"/>
      <c r="F66" s="12"/>
      <c r="G66" s="12"/>
      <c r="H66" s="12"/>
      <c r="I66" s="12"/>
      <c r="J66" s="12"/>
      <c r="L66" s="12"/>
    </row>
    <row r="67" spans="1:12" ht="12.75" customHeight="1" x14ac:dyDescent="0.3">
      <c r="A67" s="12"/>
      <c r="B67" s="12"/>
      <c r="C67" s="12"/>
      <c r="D67" s="12"/>
      <c r="E67" s="12"/>
      <c r="F67" s="12"/>
      <c r="G67" s="12"/>
      <c r="H67" s="12"/>
      <c r="I67" s="12"/>
      <c r="J67" s="12"/>
      <c r="K67" s="12"/>
      <c r="L67" s="12"/>
    </row>
    <row r="68" spans="1:12" ht="12.75" customHeight="1" x14ac:dyDescent="0.3">
      <c r="A68" s="12"/>
      <c r="B68" s="12"/>
      <c r="C68" s="12"/>
      <c r="D68" s="12"/>
      <c r="E68" s="12"/>
      <c r="F68" s="12"/>
      <c r="G68" s="12"/>
      <c r="H68" s="12"/>
      <c r="I68" s="12"/>
      <c r="J68" s="12"/>
      <c r="K68" s="12"/>
      <c r="L68" s="12"/>
    </row>
    <row r="69" spans="1:12" ht="12.75" customHeight="1" x14ac:dyDescent="0.3">
      <c r="A69" s="12"/>
      <c r="B69" s="12"/>
      <c r="C69" s="12"/>
      <c r="D69" s="12"/>
      <c r="E69" s="12"/>
      <c r="F69" s="12"/>
      <c r="G69" s="12"/>
      <c r="H69" s="12"/>
      <c r="I69" s="12"/>
      <c r="J69" s="12"/>
      <c r="K69" s="12"/>
      <c r="L69" s="12"/>
    </row>
    <row r="70" spans="1:12" ht="12.75" customHeight="1" x14ac:dyDescent="0.3">
      <c r="A70" s="12"/>
      <c r="B70" s="12"/>
      <c r="C70" s="12"/>
      <c r="D70" s="12"/>
      <c r="E70" s="12"/>
      <c r="F70" s="12"/>
      <c r="G70" s="12"/>
      <c r="H70" s="12"/>
      <c r="I70" s="12"/>
      <c r="J70" s="12"/>
      <c r="K70" s="12"/>
      <c r="L70" s="12"/>
    </row>
    <row r="71" spans="1:12" ht="12.75" customHeight="1" x14ac:dyDescent="0.3">
      <c r="A71" s="12"/>
      <c r="B71" s="12"/>
      <c r="C71" s="12"/>
      <c r="D71" s="12"/>
      <c r="E71" s="12"/>
      <c r="F71" s="12"/>
      <c r="G71" s="12"/>
      <c r="H71" s="12"/>
      <c r="I71" s="12"/>
      <c r="J71" s="12"/>
      <c r="K71" s="12"/>
      <c r="L71" s="12"/>
    </row>
    <row r="72" spans="1:12" ht="12.75" customHeight="1" x14ac:dyDescent="0.3">
      <c r="A72" s="12"/>
      <c r="B72" s="12"/>
      <c r="C72" s="12"/>
      <c r="D72" s="12"/>
      <c r="E72" s="12"/>
      <c r="F72" s="12"/>
      <c r="G72" s="12"/>
      <c r="H72" s="12"/>
      <c r="I72" s="12"/>
      <c r="J72" s="12"/>
      <c r="K72" s="12"/>
      <c r="L72" s="12"/>
    </row>
    <row r="73" spans="1:12" ht="12.75" customHeight="1" x14ac:dyDescent="0.3">
      <c r="A73" s="12"/>
      <c r="B73" s="12"/>
      <c r="C73" s="12"/>
      <c r="D73" s="12"/>
      <c r="E73" s="12"/>
      <c r="F73" s="12"/>
      <c r="G73" s="12"/>
      <c r="H73" s="12"/>
      <c r="I73" s="12"/>
      <c r="J73" s="12"/>
      <c r="K73" s="12"/>
      <c r="L73" s="12"/>
    </row>
    <row r="74" spans="1:12" ht="12.75" customHeight="1" x14ac:dyDescent="0.3">
      <c r="B74" s="12"/>
      <c r="C74" s="12"/>
      <c r="D74" s="12"/>
      <c r="E74" s="12"/>
      <c r="F74" s="12"/>
      <c r="G74" s="12"/>
      <c r="H74" s="12"/>
      <c r="I74" s="12"/>
      <c r="J74" s="12"/>
      <c r="K74" s="12"/>
      <c r="L74" s="12"/>
    </row>
    <row r="81" spans="1:1" ht="12.75" customHeight="1" x14ac:dyDescent="0.25">
      <c r="A81" s="16" t="s">
        <v>40</v>
      </c>
    </row>
  </sheetData>
  <mergeCells count="11">
    <mergeCell ref="I8:K8"/>
    <mergeCell ref="B6:C6"/>
    <mergeCell ref="E6:G6"/>
    <mergeCell ref="I6:J6"/>
    <mergeCell ref="B7:C7"/>
    <mergeCell ref="E7:G7"/>
    <mergeCell ref="A46:B46"/>
    <mergeCell ref="B47:J47"/>
    <mergeCell ref="B48:J48"/>
    <mergeCell ref="B49:J49"/>
    <mergeCell ref="B50:J50"/>
  </mergeCells>
  <dataValidations count="6">
    <dataValidation allowBlank="1" showInputMessage="1" showErrorMessage="1" promptTitle="1. alapaine" prompt="= ensimmäisen mittauksen alempi eli diastolinen verenpaine (mmHg)_x000a_" sqref="D9" xr:uid="{2775F1FD-5BA1-4C33-9109-A06EF4D873A4}"/>
    <dataValidation allowBlank="1" showInputMessage="1" showErrorMessage="1" promptTitle="1. pulssi" prompt="= ensimmäisen mittauksen pulssi" sqref="E9" xr:uid="{53DD417A-0916-48CA-A414-C9601AEE2AEF}"/>
    <dataValidation allowBlank="1" showInputMessage="1" showErrorMessage="1" promptTitle="2. yläpaine" prompt="= jälkimmäisen mittauksen ylempi eli systolinen verenpaine (mmHg)" sqref="F9" xr:uid="{E5222736-B927-4FC1-9A99-1BF48DEFFC15}"/>
    <dataValidation allowBlank="1" showInputMessage="1" showErrorMessage="1" promptTitle="2. alapaine" prompt="= jälkimmäisen mittauksen alempi eli diastolinen verenpaine (mmHg)_x000a_" sqref="G9" xr:uid="{CC318654-ADAA-4899-BE73-69F36E968D45}"/>
    <dataValidation allowBlank="1" showInputMessage="1" showErrorMessage="1" promptTitle="2. pulssi" prompt="= jälkimmäisen mittauksen pulssi" sqref="H9" xr:uid="{43FE9830-4FCD-4931-81C0-E9DC20EB3065}"/>
    <dataValidation allowBlank="1" showInputMessage="1" showErrorMessage="1" promptTitle="1. yläpaine" prompt=" = ensimmäisen mittauksen ylempi eli systolinen verenpaine (mmHg)" sqref="C9" xr:uid="{81FE6866-3307-4B08-BB6E-B86A642C2887}"/>
  </dataValidations>
  <pageMargins left="0.25" right="0.25" top="0.75" bottom="0.75" header="0.3" footer="0.3"/>
  <pageSetup paperSize="9" orientation="landscape" r:id="rId1"/>
  <headerFooter>
    <oddFooter>&amp;L&amp;"Helvetica,Regular"&amp;12&amp;K000000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00D42-D265-4828-B120-74B8EA5C21EB}">
  <dimension ref="A1:IV84"/>
  <sheetViews>
    <sheetView showGridLines="0" zoomScaleNormal="100" workbookViewId="0">
      <selection activeCell="G25" sqref="G25"/>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45</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Nimi:</v>
      </c>
      <c r="B6" s="43"/>
      <c r="C6" s="43"/>
      <c r="D6" s="5"/>
      <c r="E6" s="46"/>
      <c r="F6" s="47"/>
      <c r="G6" s="48"/>
      <c r="H6" s="5"/>
      <c r="I6" s="50"/>
      <c r="J6" s="51"/>
      <c r="L6" s="5"/>
    </row>
    <row r="7" spans="1:256" ht="16" customHeight="1" x14ac:dyDescent="0.3">
      <c r="A7" s="6" t="str">
        <f>IF(ISBLANK(B7),"Vuosi:","")</f>
        <v>Vuosi:</v>
      </c>
      <c r="B7" s="44"/>
      <c r="C7" s="44"/>
      <c r="E7" s="46"/>
      <c r="F7" s="47"/>
      <c r="G7" s="48"/>
      <c r="H7" s="5"/>
      <c r="I7" s="5"/>
      <c r="J7" s="2"/>
      <c r="K7" s="2"/>
      <c r="L7" s="2"/>
    </row>
    <row r="8" spans="1:256" ht="16" customHeight="1" x14ac:dyDescent="0.3">
      <c r="A8" s="33"/>
      <c r="B8" s="34"/>
      <c r="C8" s="34"/>
      <c r="D8" s="35"/>
      <c r="E8" s="36"/>
      <c r="F8" s="36"/>
      <c r="G8" s="36"/>
      <c r="H8" s="37"/>
      <c r="I8" s="45" t="s">
        <v>1</v>
      </c>
      <c r="J8" s="45"/>
      <c r="K8" s="45"/>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c r="C10" s="29"/>
      <c r="D10" s="29"/>
      <c r="E10" s="29"/>
      <c r="F10" s="29"/>
      <c r="G10" s="29"/>
      <c r="H10" s="29"/>
      <c r="I10" s="28" t="str">
        <f>IFERROR(AVERAGE(C10,F10),"")</f>
        <v/>
      </c>
      <c r="J10" s="28" t="str">
        <f>IFERROR(AVERAGE(D10,G10),"")</f>
        <v/>
      </c>
      <c r="K10" s="28" t="str">
        <f>IFERROR(AVERAGE(E10,H10),"")</f>
        <v/>
      </c>
      <c r="IV10" s="2"/>
    </row>
    <row r="11" spans="1:256" ht="16" customHeight="1" x14ac:dyDescent="0.3">
      <c r="A11" s="7" t="s">
        <v>14</v>
      </c>
      <c r="B11" s="30"/>
      <c r="C11" s="29"/>
      <c r="D11" s="29"/>
      <c r="E11" s="29"/>
      <c r="F11" s="29"/>
      <c r="G11" s="29"/>
      <c r="H11" s="29"/>
      <c r="I11" s="28" t="str">
        <f t="shared" ref="I11:K17" si="0">IFERROR(AVERAGE(C11,F11),"")</f>
        <v/>
      </c>
      <c r="J11" s="28" t="str">
        <f t="shared" si="0"/>
        <v/>
      </c>
      <c r="K11" s="28" t="str">
        <f t="shared" si="0"/>
        <v/>
      </c>
      <c r="IV11" s="2"/>
    </row>
    <row r="12" spans="1:256" ht="16" customHeight="1" x14ac:dyDescent="0.3">
      <c r="A12" s="7" t="s">
        <v>15</v>
      </c>
      <c r="B12" s="30"/>
      <c r="C12" s="29"/>
      <c r="D12" s="29"/>
      <c r="E12" s="29"/>
      <c r="F12" s="29"/>
      <c r="G12" s="29"/>
      <c r="H12" s="29"/>
      <c r="I12" s="28" t="str">
        <f t="shared" si="0"/>
        <v/>
      </c>
      <c r="J12" s="28" t="str">
        <f t="shared" si="0"/>
        <v/>
      </c>
      <c r="K12" s="28" t="str">
        <f t="shared" si="0"/>
        <v/>
      </c>
      <c r="IV12" s="2"/>
    </row>
    <row r="13" spans="1:256" ht="16" customHeight="1" x14ac:dyDescent="0.3">
      <c r="A13" s="7" t="s">
        <v>16</v>
      </c>
      <c r="B13" s="30" t="str">
        <f>IF(ISBLANK(B12),"",B12)</f>
        <v/>
      </c>
      <c r="C13" s="29"/>
      <c r="D13" s="29"/>
      <c r="E13" s="29"/>
      <c r="F13" s="29"/>
      <c r="G13" s="29"/>
      <c r="H13" s="29"/>
      <c r="I13" s="28" t="str">
        <f t="shared" si="0"/>
        <v/>
      </c>
      <c r="J13" s="28" t="str">
        <f t="shared" si="0"/>
        <v/>
      </c>
      <c r="K13" s="28" t="str">
        <f t="shared" si="0"/>
        <v/>
      </c>
      <c r="IV13" s="2"/>
    </row>
    <row r="14" spans="1:256" ht="16" customHeight="1" x14ac:dyDescent="0.3">
      <c r="A14" s="7" t="s">
        <v>17</v>
      </c>
      <c r="B14" s="30"/>
      <c r="C14" s="29"/>
      <c r="D14" s="29"/>
      <c r="E14" s="29"/>
      <c r="F14" s="29"/>
      <c r="G14" s="29"/>
      <c r="H14" s="29"/>
      <c r="I14" s="28" t="str">
        <f t="shared" si="0"/>
        <v/>
      </c>
      <c r="J14" s="28" t="str">
        <f t="shared" si="0"/>
        <v/>
      </c>
      <c r="K14" s="28" t="str">
        <f t="shared" si="0"/>
        <v/>
      </c>
      <c r="IV14" s="2"/>
    </row>
    <row r="15" spans="1:256" ht="16" customHeight="1" x14ac:dyDescent="0.3">
      <c r="A15" s="7" t="s">
        <v>18</v>
      </c>
      <c r="B15" s="30" t="str">
        <f>IF(ISBLANK(B14),"",B14)</f>
        <v/>
      </c>
      <c r="C15" s="29"/>
      <c r="D15" s="29"/>
      <c r="E15" s="29"/>
      <c r="F15" s="29"/>
      <c r="G15" s="29"/>
      <c r="H15" s="29"/>
      <c r="I15" s="28" t="str">
        <f t="shared" si="0"/>
        <v/>
      </c>
      <c r="J15" s="28" t="str">
        <f t="shared" si="0"/>
        <v/>
      </c>
      <c r="K15" s="28" t="str">
        <f t="shared" si="0"/>
        <v/>
      </c>
      <c r="IV15" s="2"/>
    </row>
    <row r="16" spans="1:256" ht="16" customHeight="1" x14ac:dyDescent="0.3">
      <c r="A16" s="7" t="s">
        <v>19</v>
      </c>
      <c r="B16" s="30"/>
      <c r="C16" s="29"/>
      <c r="D16" s="29"/>
      <c r="E16" s="29"/>
      <c r="F16" s="29"/>
      <c r="G16" s="29"/>
      <c r="H16" s="29"/>
      <c r="I16" s="28" t="str">
        <f t="shared" si="0"/>
        <v/>
      </c>
      <c r="J16" s="28" t="str">
        <f t="shared" si="0"/>
        <v/>
      </c>
      <c r="K16" s="28" t="str">
        <f t="shared" si="0"/>
        <v/>
      </c>
      <c r="IV16" s="2"/>
    </row>
    <row r="17" spans="1:256" ht="16.149999999999999" customHeight="1" x14ac:dyDescent="0.3">
      <c r="A17" s="7" t="s">
        <v>20</v>
      </c>
      <c r="B17" s="30" t="str">
        <f>IF(ISBLANK(B16),"",B16)</f>
        <v/>
      </c>
      <c r="C17" s="29"/>
      <c r="D17" s="29"/>
      <c r="E17" s="29"/>
      <c r="F17" s="29"/>
      <c r="G17" s="29"/>
      <c r="H17" s="29"/>
      <c r="I17" s="28" t="str">
        <f t="shared" si="0"/>
        <v/>
      </c>
      <c r="J17" s="28" t="str">
        <f t="shared" si="0"/>
        <v/>
      </c>
      <c r="K17" s="28" t="str">
        <f t="shared" si="0"/>
        <v/>
      </c>
      <c r="IV17" s="2"/>
    </row>
    <row r="18" spans="1:256" ht="16" customHeight="1" x14ac:dyDescent="0.3">
      <c r="A18" s="7"/>
      <c r="B18" s="4"/>
      <c r="C18" s="4"/>
      <c r="D18" s="4"/>
      <c r="E18" s="4"/>
      <c r="F18" s="4"/>
      <c r="G18" s="4"/>
      <c r="H18" s="4"/>
      <c r="I18" s="8"/>
      <c r="J18" s="8"/>
      <c r="K18" s="8"/>
    </row>
    <row r="19" spans="1:256" ht="15.65" customHeight="1" x14ac:dyDescent="0.3">
      <c r="A19" s="9"/>
      <c r="B19" s="4"/>
      <c r="C19" s="5"/>
      <c r="D19" s="5"/>
      <c r="E19" s="5"/>
      <c r="F19" s="5"/>
      <c r="G19" s="5"/>
      <c r="H19" s="19" t="s">
        <v>27</v>
      </c>
      <c r="I19" s="20" t="str">
        <f t="shared" ref="I19:K20" si="1">IFERROR(AVERAGE(C10,C12,C14,C16), "")</f>
        <v/>
      </c>
      <c r="J19" s="20" t="str">
        <f t="shared" si="1"/>
        <v/>
      </c>
      <c r="K19" s="21" t="str">
        <f t="shared" si="1"/>
        <v/>
      </c>
    </row>
    <row r="20" spans="1:256" ht="16" customHeight="1" x14ac:dyDescent="0.3">
      <c r="A20" s="10"/>
      <c r="B20" s="4"/>
      <c r="C20" s="5"/>
      <c r="D20" s="5"/>
      <c r="F20" s="17" t="s">
        <v>1</v>
      </c>
      <c r="G20" s="9"/>
      <c r="H20" s="22" t="s">
        <v>28</v>
      </c>
      <c r="I20" s="23" t="str">
        <f t="shared" si="1"/>
        <v/>
      </c>
      <c r="J20" s="23" t="str">
        <f t="shared" si="1"/>
        <v/>
      </c>
      <c r="K20" s="24" t="str">
        <f t="shared" si="1"/>
        <v/>
      </c>
    </row>
    <row r="21" spans="1:256" ht="15.65" customHeight="1" x14ac:dyDescent="0.3">
      <c r="A21" s="10"/>
      <c r="B21" s="4"/>
      <c r="C21" s="5"/>
      <c r="D21" s="5"/>
      <c r="F21" s="18" t="s">
        <v>29</v>
      </c>
      <c r="G21" s="5"/>
      <c r="H21" s="25" t="s">
        <v>30</v>
      </c>
      <c r="I21" s="26" t="str">
        <f>IFERROR(AVERAGE(I10:I17),"")</f>
        <v/>
      </c>
      <c r="J21" s="26" t="str">
        <f>IFERROR(AVERAGE(J10:J17),"")</f>
        <v/>
      </c>
      <c r="K21" s="27" t="str">
        <f>IFERROR(AVERAGE(K10:K17),"")</f>
        <v/>
      </c>
    </row>
    <row r="22" spans="1:256" ht="15.65" customHeight="1" x14ac:dyDescent="0.25"/>
    <row r="23" spans="1:256" ht="15.65" customHeight="1" x14ac:dyDescent="0.3">
      <c r="A23" s="5"/>
      <c r="B23" s="5"/>
      <c r="C23" s="5"/>
      <c r="D23" s="5"/>
      <c r="E23" s="5"/>
      <c r="F23" s="5"/>
      <c r="G23" s="5"/>
      <c r="H23" s="5"/>
      <c r="I23" s="5"/>
      <c r="J23" s="5"/>
      <c r="K23" s="5"/>
    </row>
    <row r="24" spans="1:256" ht="15.65" customHeight="1" x14ac:dyDescent="0.3">
      <c r="A24" s="5"/>
      <c r="B24" s="5"/>
      <c r="C24" s="5"/>
      <c r="D24" s="5"/>
      <c r="E24" s="5"/>
      <c r="F24" s="5"/>
      <c r="G24" s="5"/>
      <c r="H24" s="5"/>
      <c r="I24" s="5"/>
      <c r="J24" s="2"/>
      <c r="K24" s="2"/>
      <c r="L24" s="2"/>
    </row>
    <row r="25" spans="1:256" ht="15.65" customHeight="1" x14ac:dyDescent="0.3">
      <c r="A25" s="5"/>
      <c r="B25" s="5"/>
      <c r="C25" s="5"/>
      <c r="D25" s="5"/>
      <c r="E25" s="5"/>
      <c r="F25" s="5"/>
      <c r="G25" s="5"/>
      <c r="H25" s="5"/>
      <c r="I25" s="5"/>
      <c r="J25" s="2"/>
      <c r="K25" s="2"/>
      <c r="L25" s="2"/>
    </row>
    <row r="26" spans="1:256" ht="16" customHeight="1" x14ac:dyDescent="0.3">
      <c r="A26" s="5"/>
      <c r="B26" s="5"/>
      <c r="C26" s="5"/>
      <c r="D26" s="5"/>
      <c r="E26" s="5"/>
      <c r="F26" s="5"/>
      <c r="G26" s="5"/>
      <c r="H26" s="5"/>
      <c r="I26" s="5"/>
      <c r="J26" s="2"/>
      <c r="K26" s="2"/>
      <c r="L26" s="2"/>
    </row>
    <row r="27" spans="1:256" s="1" customFormat="1" ht="15.65" customHeight="1" x14ac:dyDescent="0.3">
      <c r="A27" s="5"/>
      <c r="B27" s="5"/>
      <c r="C27" s="5"/>
      <c r="D27" s="5"/>
      <c r="E27" s="5"/>
      <c r="F27" s="5"/>
      <c r="G27" s="5"/>
      <c r="H27" s="5"/>
      <c r="I27" s="5"/>
    </row>
    <row r="28" spans="1:256" s="1" customFormat="1" ht="15.65" customHeight="1" x14ac:dyDescent="0.3">
      <c r="A28" s="5"/>
      <c r="B28" s="5"/>
      <c r="C28" s="5"/>
      <c r="D28" s="5"/>
      <c r="E28" s="5"/>
      <c r="F28" s="5"/>
      <c r="G28" s="5"/>
      <c r="H28" s="5"/>
      <c r="I28" s="5"/>
      <c r="J28" s="2"/>
      <c r="K28" s="2"/>
      <c r="L28" s="2"/>
    </row>
    <row r="29" spans="1:256" s="1" customFormat="1" ht="15.65" customHeight="1" x14ac:dyDescent="0.3">
      <c r="A29" s="5"/>
      <c r="B29" s="5"/>
      <c r="C29" s="5"/>
      <c r="D29" s="5"/>
      <c r="E29" s="5"/>
      <c r="F29" s="5"/>
      <c r="G29" s="5"/>
      <c r="H29" s="5"/>
      <c r="I29" s="5"/>
      <c r="J29" s="2"/>
      <c r="K29" s="2"/>
      <c r="L29" s="2"/>
    </row>
    <row r="30" spans="1:256" s="1" customFormat="1" ht="15.65" customHeight="1" x14ac:dyDescent="0.3">
      <c r="A30" s="5"/>
      <c r="B30" s="5"/>
      <c r="C30" s="5"/>
      <c r="D30" s="5"/>
      <c r="E30" s="5"/>
      <c r="F30" s="5"/>
      <c r="G30" s="5"/>
      <c r="H30" s="5"/>
      <c r="I30" s="5"/>
      <c r="J30" s="2"/>
      <c r="K30" s="2"/>
      <c r="L30" s="2"/>
    </row>
    <row r="31" spans="1:256" s="1" customFormat="1" ht="16" customHeight="1" x14ac:dyDescent="0.3">
      <c r="A31" s="5"/>
      <c r="B31" s="5"/>
      <c r="C31" s="5"/>
      <c r="D31" s="5"/>
      <c r="E31" s="5"/>
      <c r="F31" s="5"/>
      <c r="G31" s="5"/>
      <c r="H31" s="5"/>
      <c r="I31" s="5"/>
      <c r="J31" s="11" t="s">
        <v>31</v>
      </c>
      <c r="K31" s="29"/>
      <c r="L31" s="12" t="s">
        <v>32</v>
      </c>
    </row>
    <row r="32" spans="1:256" s="1" customFormat="1" ht="16" customHeight="1" x14ac:dyDescent="0.3">
      <c r="A32" s="5"/>
      <c r="B32" s="5"/>
      <c r="C32" s="5"/>
      <c r="D32" s="5"/>
      <c r="E32" s="5"/>
      <c r="F32" s="5"/>
      <c r="G32" s="5"/>
      <c r="H32" s="5"/>
      <c r="I32" s="5"/>
      <c r="J32" s="11" t="s">
        <v>33</v>
      </c>
      <c r="K32" s="42"/>
      <c r="L32" s="12" t="s">
        <v>34</v>
      </c>
    </row>
    <row r="33" spans="1:12" s="1" customFormat="1" ht="16" customHeight="1" x14ac:dyDescent="0.3">
      <c r="A33" s="5"/>
      <c r="B33" s="5"/>
      <c r="C33" s="5"/>
      <c r="D33" s="5"/>
      <c r="E33" s="5"/>
      <c r="F33" s="5"/>
      <c r="G33" s="5"/>
      <c r="H33" s="5"/>
      <c r="I33" s="5"/>
      <c r="J33" s="12" t="s">
        <v>35</v>
      </c>
      <c r="L33" s="12" t="s">
        <v>36</v>
      </c>
    </row>
    <row r="34" spans="1:12" s="1" customFormat="1" ht="16" customHeight="1" x14ac:dyDescent="0.3">
      <c r="A34" s="5"/>
      <c r="B34" s="5"/>
      <c r="C34" s="5"/>
      <c r="D34" s="5"/>
      <c r="E34" s="5"/>
      <c r="F34" s="5"/>
      <c r="G34" s="5"/>
      <c r="H34" s="5"/>
      <c r="I34" s="5"/>
      <c r="J34" s="5"/>
      <c r="K34" s="5"/>
      <c r="L34" s="5"/>
    </row>
    <row r="35" spans="1:12" s="1" customFormat="1" ht="16" customHeight="1" x14ac:dyDescent="0.3">
      <c r="A35" s="5"/>
      <c r="B35" s="5"/>
      <c r="C35" s="5"/>
      <c r="D35" s="5"/>
      <c r="E35" s="5"/>
      <c r="F35" s="5"/>
      <c r="G35" s="5"/>
      <c r="H35" s="5"/>
      <c r="I35" s="5"/>
      <c r="J35" s="9"/>
      <c r="K35" s="9"/>
      <c r="L35" s="5"/>
    </row>
    <row r="36" spans="1:12" s="1" customFormat="1" ht="16" customHeight="1" x14ac:dyDescent="0.3">
      <c r="A36" s="5"/>
      <c r="B36" s="5"/>
      <c r="C36" s="5"/>
      <c r="D36" s="5"/>
      <c r="E36" s="5"/>
      <c r="F36" s="5"/>
      <c r="G36" s="5"/>
      <c r="H36" s="5"/>
      <c r="I36" s="5"/>
      <c r="J36" s="5"/>
      <c r="K36" s="5"/>
      <c r="L36" s="5"/>
    </row>
    <row r="37" spans="1:12" s="1" customFormat="1" ht="16" customHeight="1" x14ac:dyDescent="0.3">
      <c r="A37" s="5"/>
      <c r="B37" s="5"/>
      <c r="C37" s="5"/>
      <c r="D37" s="5"/>
      <c r="E37" s="5"/>
      <c r="F37" s="5"/>
      <c r="G37" s="5"/>
      <c r="H37" s="5"/>
      <c r="I37" s="5"/>
      <c r="J37" s="5"/>
      <c r="K37" s="5"/>
      <c r="L37" s="5"/>
    </row>
    <row r="38" spans="1:12" s="1" customFormat="1" ht="16" customHeight="1" x14ac:dyDescent="0.3">
      <c r="A38" s="5"/>
      <c r="B38" s="5"/>
      <c r="C38" s="5"/>
      <c r="D38" s="5"/>
      <c r="E38" s="5"/>
      <c r="F38" s="5"/>
      <c r="G38" s="5"/>
      <c r="H38" s="5"/>
      <c r="I38" s="5"/>
      <c r="J38" s="5"/>
      <c r="K38" s="5"/>
      <c r="L38" s="5"/>
    </row>
    <row r="39" spans="1:12" s="1" customFormat="1" ht="16" customHeight="1" x14ac:dyDescent="0.3">
      <c r="A39" s="5"/>
      <c r="B39" s="5"/>
      <c r="C39" s="5"/>
      <c r="D39" s="5"/>
      <c r="E39" s="5"/>
      <c r="F39" s="5"/>
      <c r="G39" s="5"/>
      <c r="H39" s="5"/>
      <c r="I39" s="5"/>
      <c r="J39" s="5"/>
      <c r="K39" s="5"/>
      <c r="L39" s="5"/>
    </row>
    <row r="40" spans="1:12" s="1" customFormat="1" ht="16" customHeight="1" x14ac:dyDescent="0.3">
      <c r="A40" s="45" t="s">
        <v>39</v>
      </c>
      <c r="B40" s="45"/>
      <c r="C40" s="5"/>
      <c r="D40" s="5"/>
      <c r="E40" s="5"/>
      <c r="F40" s="5"/>
      <c r="G40" s="5"/>
      <c r="H40" s="5"/>
      <c r="I40" s="5"/>
      <c r="J40" s="5"/>
      <c r="K40" s="5"/>
      <c r="L40" s="5"/>
    </row>
    <row r="41" spans="1:12" s="1" customFormat="1" ht="16" customHeight="1" x14ac:dyDescent="0.3">
      <c r="A41" s="5"/>
      <c r="K41" s="5"/>
      <c r="L41" s="5"/>
    </row>
    <row r="42" spans="1:12" s="1" customFormat="1" ht="16" customHeight="1" x14ac:dyDescent="0.3">
      <c r="A42" s="12"/>
      <c r="K42" s="5"/>
      <c r="L42" s="5"/>
    </row>
    <row r="43" spans="1:12" s="1" customFormat="1" ht="16" customHeight="1" x14ac:dyDescent="0.3">
      <c r="A43" s="12"/>
      <c r="K43" s="5"/>
      <c r="L43" s="5"/>
    </row>
    <row r="44" spans="1:12" s="1" customFormat="1" ht="16" customHeight="1" x14ac:dyDescent="0.3">
      <c r="A44" s="12"/>
      <c r="K44" s="5"/>
      <c r="L44" s="5"/>
    </row>
    <row r="45" spans="1:12" s="1" customFormat="1" ht="15.65" customHeight="1" x14ac:dyDescent="0.3">
      <c r="A45" s="12"/>
      <c r="K45" s="5"/>
      <c r="L45" s="5"/>
    </row>
    <row r="46" spans="1:12" s="1" customFormat="1" ht="16" customHeight="1" x14ac:dyDescent="0.3">
      <c r="A46" s="12"/>
      <c r="K46" s="5"/>
      <c r="L46" s="5"/>
    </row>
    <row r="47" spans="1:12" s="1" customFormat="1" ht="16" customHeight="1" x14ac:dyDescent="0.3">
      <c r="A47" s="12"/>
      <c r="K47" s="5"/>
      <c r="L47" s="5"/>
    </row>
    <row r="48" spans="1:12" s="1" customFormat="1" ht="16" customHeight="1" x14ac:dyDescent="0.3">
      <c r="A48" s="12"/>
      <c r="B48" s="5"/>
      <c r="C48" s="5"/>
      <c r="D48" s="5"/>
      <c r="E48" s="5"/>
      <c r="F48" s="5"/>
      <c r="G48" s="5"/>
      <c r="H48" s="5"/>
      <c r="I48" s="5"/>
      <c r="J48" s="5"/>
      <c r="K48" s="5"/>
      <c r="L48" s="5"/>
    </row>
    <row r="49" spans="1:12" s="1" customFormat="1" ht="12.75" customHeight="1" x14ac:dyDescent="0.3">
      <c r="A49" s="12"/>
      <c r="B49" s="5"/>
      <c r="C49" s="5"/>
      <c r="D49" s="5"/>
      <c r="E49" s="5"/>
      <c r="F49" s="5"/>
      <c r="G49" s="5"/>
      <c r="H49" s="5"/>
      <c r="I49" s="5"/>
      <c r="J49" s="5"/>
      <c r="K49" s="5"/>
      <c r="L49" s="5"/>
    </row>
    <row r="50" spans="1:12" s="1" customFormat="1" ht="12.75" customHeight="1" x14ac:dyDescent="0.3">
      <c r="A50" s="12"/>
      <c r="B50" s="5"/>
      <c r="C50" s="5"/>
      <c r="D50" s="5"/>
      <c r="E50" s="5"/>
      <c r="F50" s="5"/>
      <c r="G50" s="5"/>
      <c r="H50" s="5"/>
      <c r="I50" s="5"/>
      <c r="J50" s="5"/>
      <c r="K50" s="5"/>
      <c r="L50" s="5"/>
    </row>
    <row r="51" spans="1:12" s="1" customFormat="1" ht="12.75" customHeight="1" x14ac:dyDescent="0.3">
      <c r="A51" s="12"/>
      <c r="B51" s="5"/>
      <c r="C51" s="5"/>
      <c r="D51" s="5"/>
      <c r="E51" s="5"/>
      <c r="F51" s="5"/>
      <c r="G51" s="5"/>
      <c r="H51" s="5"/>
      <c r="I51" s="5"/>
      <c r="J51" s="5"/>
      <c r="K51" s="5"/>
      <c r="L51" s="5"/>
    </row>
    <row r="52" spans="1:12" s="1" customFormat="1" ht="12.75" customHeight="1" x14ac:dyDescent="0.3">
      <c r="A52" s="49"/>
      <c r="B52" s="49"/>
      <c r="C52" s="49"/>
      <c r="D52" s="49"/>
      <c r="E52" s="49"/>
      <c r="F52" s="49"/>
      <c r="G52" s="49"/>
      <c r="H52" s="49"/>
      <c r="I52" s="49"/>
      <c r="J52" s="5"/>
      <c r="K52" s="5"/>
      <c r="L52" s="5"/>
    </row>
    <row r="53" spans="1:12" s="1" customFormat="1" ht="12.75" customHeight="1" x14ac:dyDescent="0.3">
      <c r="A53" s="49"/>
      <c r="B53" s="49"/>
      <c r="C53" s="49"/>
      <c r="D53" s="49"/>
      <c r="E53" s="49"/>
      <c r="F53" s="49"/>
      <c r="G53" s="49"/>
      <c r="H53" s="49"/>
      <c r="I53" s="49"/>
      <c r="J53" s="5"/>
      <c r="K53" s="5"/>
      <c r="L53" s="5"/>
    </row>
    <row r="54" spans="1:12" s="1" customFormat="1" ht="12.75" customHeight="1" x14ac:dyDescent="0.3">
      <c r="A54" s="49"/>
      <c r="B54" s="49"/>
      <c r="C54" s="49"/>
      <c r="D54" s="49"/>
      <c r="E54" s="49"/>
      <c r="F54" s="49"/>
      <c r="G54" s="49"/>
      <c r="H54" s="49"/>
      <c r="I54" s="49"/>
      <c r="J54" s="5"/>
      <c r="K54" s="5"/>
      <c r="L54" s="5"/>
    </row>
    <row r="55" spans="1:12" s="1" customFormat="1" ht="12.75" customHeight="1" x14ac:dyDescent="0.3">
      <c r="A55" s="49"/>
      <c r="B55" s="49"/>
      <c r="C55" s="49"/>
      <c r="D55" s="49"/>
      <c r="E55" s="49"/>
      <c r="F55" s="49"/>
      <c r="G55" s="49"/>
      <c r="H55" s="49"/>
      <c r="I55" s="49"/>
      <c r="J55" s="5"/>
      <c r="K55" s="5"/>
      <c r="L55" s="5"/>
    </row>
    <row r="56" spans="1:12" s="1" customFormat="1" ht="12.75" customHeight="1" x14ac:dyDescent="0.3">
      <c r="A56" s="49"/>
      <c r="B56" s="49"/>
      <c r="C56" s="49"/>
      <c r="D56" s="49"/>
      <c r="E56" s="49"/>
      <c r="F56" s="49"/>
      <c r="G56" s="49"/>
      <c r="H56" s="49"/>
      <c r="I56" s="49"/>
      <c r="J56" s="5"/>
      <c r="K56" s="5"/>
      <c r="L56" s="5"/>
    </row>
    <row r="57" spans="1:12" s="1" customFormat="1" ht="12.75" customHeight="1" x14ac:dyDescent="0.3">
      <c r="A57" s="49"/>
      <c r="B57" s="49"/>
      <c r="C57" s="49"/>
      <c r="D57" s="49"/>
      <c r="E57" s="49"/>
      <c r="F57" s="49"/>
      <c r="G57" s="49"/>
      <c r="H57" s="49"/>
      <c r="I57" s="49"/>
      <c r="J57" s="12"/>
      <c r="K57" s="12"/>
      <c r="L57" s="12"/>
    </row>
    <row r="58" spans="1:12" s="1" customFormat="1" ht="12.75" customHeight="1" x14ac:dyDescent="0.3">
      <c r="A58" s="5"/>
      <c r="B58" s="5"/>
      <c r="C58" s="5"/>
      <c r="D58" s="5"/>
      <c r="E58" s="5"/>
      <c r="F58" s="5"/>
      <c r="G58" s="5"/>
      <c r="H58" s="5"/>
      <c r="I58" s="5"/>
      <c r="J58" s="12"/>
      <c r="K58" s="12"/>
      <c r="L58" s="12"/>
    </row>
    <row r="59" spans="1:12" s="1" customFormat="1" ht="12.75" customHeight="1" x14ac:dyDescent="0.3">
      <c r="A59" s="12"/>
      <c r="B59" s="12"/>
      <c r="C59" s="12"/>
      <c r="D59" s="12"/>
      <c r="E59" s="12"/>
      <c r="F59" s="12"/>
      <c r="G59" s="12"/>
      <c r="H59" s="12"/>
      <c r="I59" s="12"/>
      <c r="J59" s="12"/>
      <c r="K59" s="12"/>
      <c r="L59" s="12"/>
    </row>
    <row r="60" spans="1:12" s="1" customFormat="1" ht="12.75" customHeight="1" x14ac:dyDescent="0.3">
      <c r="A60" s="12"/>
      <c r="B60" s="12"/>
      <c r="C60" s="12"/>
      <c r="D60" s="12"/>
      <c r="E60" s="12"/>
      <c r="F60" s="12"/>
      <c r="G60" s="12"/>
      <c r="H60" s="12"/>
      <c r="I60" s="12"/>
      <c r="J60" s="12"/>
      <c r="L60" s="12"/>
    </row>
    <row r="61" spans="1:12" s="1" customFormat="1" ht="12.75" customHeight="1" x14ac:dyDescent="0.3">
      <c r="A61" s="12"/>
      <c r="B61" s="12"/>
      <c r="C61" s="12"/>
      <c r="D61" s="12"/>
      <c r="E61" s="12"/>
      <c r="F61" s="12"/>
      <c r="G61" s="12"/>
      <c r="H61" s="12"/>
      <c r="I61" s="12"/>
      <c r="J61" s="12"/>
      <c r="K61" s="12"/>
      <c r="L61" s="12"/>
    </row>
    <row r="62" spans="1:12" s="1" customFormat="1" ht="12.75" customHeight="1" x14ac:dyDescent="0.3">
      <c r="A62" s="12"/>
      <c r="B62" s="12"/>
      <c r="C62" s="12"/>
      <c r="D62" s="12"/>
      <c r="E62" s="12"/>
      <c r="F62" s="12"/>
      <c r="G62" s="12"/>
      <c r="H62" s="12"/>
      <c r="I62" s="12"/>
      <c r="J62" s="12"/>
      <c r="K62" s="12"/>
      <c r="L62" s="12"/>
    </row>
    <row r="63" spans="1:12" s="1" customFormat="1" ht="12.75" customHeight="1" x14ac:dyDescent="0.3">
      <c r="A63" s="12"/>
      <c r="B63" s="12"/>
      <c r="C63" s="12"/>
      <c r="D63" s="12"/>
      <c r="E63" s="12"/>
      <c r="F63" s="12"/>
      <c r="G63" s="12"/>
      <c r="H63" s="12"/>
      <c r="I63" s="12"/>
      <c r="J63" s="12"/>
      <c r="K63" s="12"/>
      <c r="L63" s="12"/>
    </row>
    <row r="64" spans="1:12" s="1" customFormat="1" ht="12.75" customHeight="1" x14ac:dyDescent="0.3">
      <c r="A64" s="12"/>
      <c r="B64" s="12"/>
      <c r="C64" s="12"/>
      <c r="D64" s="12"/>
      <c r="E64" s="12"/>
      <c r="F64" s="12"/>
      <c r="G64" s="12"/>
      <c r="H64" s="12"/>
      <c r="I64" s="12"/>
      <c r="J64" s="12"/>
      <c r="K64" s="12"/>
      <c r="L64" s="12"/>
    </row>
    <row r="65" spans="1:12" s="1" customFormat="1" ht="12.75" customHeight="1" x14ac:dyDescent="0.3">
      <c r="A65" s="12"/>
      <c r="B65" s="12"/>
      <c r="C65" s="12"/>
      <c r="D65" s="12"/>
      <c r="E65" s="12"/>
      <c r="F65" s="12"/>
      <c r="G65" s="12"/>
      <c r="H65" s="12"/>
      <c r="I65" s="12"/>
      <c r="J65" s="12"/>
      <c r="K65" s="12"/>
      <c r="L65" s="12"/>
    </row>
    <row r="66" spans="1:12" s="1" customFormat="1" ht="12.75" customHeight="1" x14ac:dyDescent="0.3">
      <c r="A66" s="12"/>
      <c r="B66" s="12"/>
      <c r="C66" s="12"/>
      <c r="D66" s="12"/>
      <c r="E66" s="12"/>
      <c r="F66" s="12"/>
      <c r="G66" s="12"/>
      <c r="H66" s="12"/>
      <c r="I66" s="12"/>
      <c r="J66" s="12"/>
      <c r="K66" s="12"/>
      <c r="L66" s="12"/>
    </row>
    <row r="67" spans="1:12" s="1" customFormat="1" ht="12.75" customHeight="1" x14ac:dyDescent="0.3">
      <c r="A67" s="12"/>
      <c r="B67" s="12"/>
      <c r="C67" s="12"/>
      <c r="D67" s="12"/>
      <c r="E67" s="12"/>
      <c r="F67" s="12"/>
      <c r="G67" s="12"/>
      <c r="H67" s="12"/>
      <c r="I67" s="12"/>
      <c r="J67" s="12"/>
      <c r="K67" s="12"/>
      <c r="L67" s="12"/>
    </row>
    <row r="68" spans="1:12" s="1" customFormat="1" ht="12.75" customHeight="1" x14ac:dyDescent="0.3">
      <c r="B68" s="12"/>
      <c r="C68" s="12"/>
      <c r="D68" s="12"/>
      <c r="E68" s="12"/>
      <c r="F68" s="12"/>
      <c r="G68" s="12"/>
      <c r="H68" s="12"/>
      <c r="I68" s="12"/>
      <c r="J68" s="12"/>
      <c r="K68" s="12"/>
      <c r="L68" s="12"/>
    </row>
    <row r="75" spans="1:12" s="1" customFormat="1" ht="12.75" customHeight="1" x14ac:dyDescent="0.25"/>
    <row r="84" spans="1:1" ht="12.75" customHeight="1" x14ac:dyDescent="0.25">
      <c r="A84" s="16" t="s">
        <v>40</v>
      </c>
    </row>
  </sheetData>
  <mergeCells count="13">
    <mergeCell ref="I8:K8"/>
    <mergeCell ref="B6:C6"/>
    <mergeCell ref="E6:G6"/>
    <mergeCell ref="I6:J6"/>
    <mergeCell ref="B7:C7"/>
    <mergeCell ref="E7:G7"/>
    <mergeCell ref="A57:I57"/>
    <mergeCell ref="A40:B40"/>
    <mergeCell ref="A52:I52"/>
    <mergeCell ref="A53:I53"/>
    <mergeCell ref="A54:I54"/>
    <mergeCell ref="A55:I55"/>
    <mergeCell ref="A56:I56"/>
  </mergeCells>
  <dataValidations count="6">
    <dataValidation allowBlank="1" showInputMessage="1" showErrorMessage="1" promptTitle="1. alapaine" prompt="= ensimmäisen mittauksen alempi eli diastolinen verenpaine (mmHg)_x000a_" sqref="D9" xr:uid="{59FF4A92-DB78-4BAF-8150-AAF024FA8BFA}"/>
    <dataValidation allowBlank="1" showInputMessage="1" showErrorMessage="1" promptTitle="1. pulssi" prompt="= ensimmäisen mittauksen pulssi" sqref="E9" xr:uid="{2F1DB102-4562-4174-BCFF-D634FDB9CF6B}"/>
    <dataValidation allowBlank="1" showInputMessage="1" showErrorMessage="1" promptTitle="2. yläpaine" prompt="= jälkimmäisen mittauksen ylempi eli systolinen verenpaine (mmHg)" sqref="F9" xr:uid="{F88D8EB6-239A-4006-A2D4-3BCCEA3C3810}"/>
    <dataValidation allowBlank="1" showInputMessage="1" showErrorMessage="1" promptTitle="2. alapaine" prompt="= jälkimmäisen mittauksen alempi eli diastolinen verenpaine (mmHg)_x000a_" sqref="G9" xr:uid="{A258CF29-0564-473B-A0CE-D4F7729BED5B}"/>
    <dataValidation allowBlank="1" showInputMessage="1" showErrorMessage="1" promptTitle="2. pulssi" prompt="= jälkimmäisen mittauksen pulssi" sqref="H9" xr:uid="{F610FA39-4060-48FA-ACA1-96660E4ED8E6}"/>
    <dataValidation allowBlank="1" showInputMessage="1" showErrorMessage="1" promptTitle="1. yläpaine" prompt=" = ensimmäisen mittauksen ylempi eli systolinen verenpaine (mmHg)" sqref="C9" xr:uid="{3CB7BC27-A109-4E48-88D3-FA9EB7304BC4}"/>
  </dataValidations>
  <pageMargins left="0.25" right="0.25" top="0.75" bottom="0.75" header="0.3" footer="0.3"/>
  <pageSetup paperSize="9" orientation="landscape" r:id="rId1"/>
  <headerFooter>
    <oddFooter>&amp;L&amp;"Helvetica,Regular"&amp;12&amp;K000000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6618-521D-40C5-ABBD-9A2C0FC206F0}">
  <dimension ref="A1:IV84"/>
  <sheetViews>
    <sheetView showGridLines="0" tabSelected="1" zoomScaleNormal="100" workbookViewId="0">
      <selection activeCell="K31" sqref="K31:K32"/>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45</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
      </c>
      <c r="B6" s="43" t="s">
        <v>47</v>
      </c>
      <c r="C6" s="43"/>
      <c r="D6" s="5"/>
      <c r="E6" s="52" t="s">
        <v>48</v>
      </c>
      <c r="F6" s="53"/>
      <c r="G6" s="54"/>
      <c r="H6" s="5"/>
      <c r="I6" s="50" t="s">
        <v>46</v>
      </c>
      <c r="J6" s="51"/>
      <c r="L6" s="5"/>
    </row>
    <row r="7" spans="1:256" ht="16" customHeight="1" x14ac:dyDescent="0.3">
      <c r="A7" s="6" t="str">
        <f>IF(ISBLANK(B7),"Vuosi:","")</f>
        <v/>
      </c>
      <c r="B7" s="44">
        <v>2025</v>
      </c>
      <c r="C7" s="44"/>
      <c r="E7" s="52"/>
      <c r="F7" s="53"/>
      <c r="G7" s="54"/>
      <c r="H7" s="5"/>
      <c r="I7" s="5"/>
      <c r="J7" s="2"/>
      <c r="K7" s="2"/>
      <c r="L7" s="2"/>
    </row>
    <row r="8" spans="1:256" ht="16" customHeight="1" x14ac:dyDescent="0.3">
      <c r="A8" s="33"/>
      <c r="B8" s="34"/>
      <c r="C8" s="34"/>
      <c r="D8" s="35"/>
      <c r="E8" s="36"/>
      <c r="F8" s="36"/>
      <c r="G8" s="36"/>
      <c r="H8" s="37"/>
      <c r="I8" s="45" t="s">
        <v>1</v>
      </c>
      <c r="J8" s="45"/>
      <c r="K8" s="45"/>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t="s">
        <v>41</v>
      </c>
      <c r="C10" s="29">
        <v>110</v>
      </c>
      <c r="D10" s="29">
        <v>77</v>
      </c>
      <c r="E10" s="29">
        <v>64</v>
      </c>
      <c r="F10" s="29">
        <v>108</v>
      </c>
      <c r="G10" s="29">
        <v>75</v>
      </c>
      <c r="H10" s="29">
        <v>62</v>
      </c>
      <c r="I10" s="28">
        <f>IFERROR(AVERAGE(C10,F10),"")</f>
        <v>109</v>
      </c>
      <c r="J10" s="28">
        <f>IFERROR(AVERAGE(D10,G10),"")</f>
        <v>76</v>
      </c>
      <c r="K10" s="28">
        <f>IFERROR(AVERAGE(E10,H10),"")</f>
        <v>63</v>
      </c>
      <c r="IV10" s="2"/>
    </row>
    <row r="11" spans="1:256" ht="16" customHeight="1" x14ac:dyDescent="0.3">
      <c r="A11" s="7" t="s">
        <v>14</v>
      </c>
      <c r="B11" s="30" t="s">
        <v>41</v>
      </c>
      <c r="C11" s="29">
        <v>135</v>
      </c>
      <c r="D11" s="29">
        <v>86</v>
      </c>
      <c r="E11" s="29">
        <v>68</v>
      </c>
      <c r="F11" s="29">
        <v>134</v>
      </c>
      <c r="G11" s="29">
        <v>86</v>
      </c>
      <c r="H11" s="29">
        <v>66</v>
      </c>
      <c r="I11" s="28">
        <f t="shared" ref="I11:K17" si="0">IFERROR(AVERAGE(C11,F11),"")</f>
        <v>134.5</v>
      </c>
      <c r="J11" s="28">
        <f t="shared" si="0"/>
        <v>86</v>
      </c>
      <c r="K11" s="28">
        <f t="shared" si="0"/>
        <v>67</v>
      </c>
      <c r="IV11" s="2"/>
    </row>
    <row r="12" spans="1:256" ht="16" customHeight="1" x14ac:dyDescent="0.3">
      <c r="A12" s="7" t="s">
        <v>15</v>
      </c>
      <c r="B12" s="30" t="s">
        <v>42</v>
      </c>
      <c r="C12" s="29">
        <v>128</v>
      </c>
      <c r="D12" s="29">
        <v>80</v>
      </c>
      <c r="E12" s="29">
        <v>62</v>
      </c>
      <c r="F12" s="29">
        <v>122</v>
      </c>
      <c r="G12" s="29">
        <v>80</v>
      </c>
      <c r="H12" s="29">
        <v>60</v>
      </c>
      <c r="I12" s="28">
        <f t="shared" si="0"/>
        <v>125</v>
      </c>
      <c r="J12" s="28">
        <f t="shared" si="0"/>
        <v>80</v>
      </c>
      <c r="K12" s="28">
        <f t="shared" si="0"/>
        <v>61</v>
      </c>
      <c r="IV12" s="2"/>
    </row>
    <row r="13" spans="1:256" ht="16" customHeight="1" x14ac:dyDescent="0.3">
      <c r="A13" s="7" t="s">
        <v>16</v>
      </c>
      <c r="B13" s="30" t="s">
        <v>42</v>
      </c>
      <c r="C13" s="29">
        <v>146</v>
      </c>
      <c r="D13" s="29">
        <v>84</v>
      </c>
      <c r="E13" s="29">
        <v>64</v>
      </c>
      <c r="F13" s="29">
        <v>145</v>
      </c>
      <c r="G13" s="29">
        <v>86</v>
      </c>
      <c r="H13" s="29">
        <v>66</v>
      </c>
      <c r="I13" s="28">
        <f t="shared" si="0"/>
        <v>145.5</v>
      </c>
      <c r="J13" s="28">
        <f t="shared" si="0"/>
        <v>85</v>
      </c>
      <c r="K13" s="28">
        <f t="shared" si="0"/>
        <v>65</v>
      </c>
      <c r="IV13" s="2"/>
    </row>
    <row r="14" spans="1:256" ht="16" customHeight="1" x14ac:dyDescent="0.3">
      <c r="A14" s="7" t="s">
        <v>17</v>
      </c>
      <c r="B14" s="30" t="s">
        <v>43</v>
      </c>
      <c r="C14" s="29">
        <v>133</v>
      </c>
      <c r="D14" s="29">
        <v>78</v>
      </c>
      <c r="E14" s="29">
        <v>60</v>
      </c>
      <c r="F14" s="29">
        <v>128</v>
      </c>
      <c r="G14" s="29">
        <v>76</v>
      </c>
      <c r="H14" s="29">
        <v>62</v>
      </c>
      <c r="I14" s="28">
        <f t="shared" si="0"/>
        <v>130.5</v>
      </c>
      <c r="J14" s="28">
        <f t="shared" si="0"/>
        <v>77</v>
      </c>
      <c r="K14" s="28">
        <f t="shared" si="0"/>
        <v>61</v>
      </c>
      <c r="IV14" s="2"/>
    </row>
    <row r="15" spans="1:256" ht="16" customHeight="1" x14ac:dyDescent="0.3">
      <c r="A15" s="7" t="s">
        <v>18</v>
      </c>
      <c r="B15" s="30" t="str">
        <f>IF(ISBLANK(B14),"",B14)</f>
        <v>5.4.</v>
      </c>
      <c r="C15" s="29"/>
      <c r="D15" s="29"/>
      <c r="E15" s="29"/>
      <c r="F15" s="29"/>
      <c r="G15" s="29"/>
      <c r="H15" s="29"/>
      <c r="I15" s="28" t="str">
        <f t="shared" si="0"/>
        <v/>
      </c>
      <c r="J15" s="28" t="str">
        <f t="shared" si="0"/>
        <v/>
      </c>
      <c r="K15" s="28" t="str">
        <f t="shared" si="0"/>
        <v/>
      </c>
      <c r="IV15" s="2"/>
    </row>
    <row r="16" spans="1:256" ht="16" customHeight="1" x14ac:dyDescent="0.3">
      <c r="A16" s="7" t="s">
        <v>19</v>
      </c>
      <c r="B16" s="30" t="s">
        <v>44</v>
      </c>
      <c r="C16" s="29">
        <v>127</v>
      </c>
      <c r="D16" s="29">
        <v>75</v>
      </c>
      <c r="E16" s="29">
        <v>64</v>
      </c>
      <c r="F16" s="29">
        <v>134</v>
      </c>
      <c r="G16" s="29">
        <v>77</v>
      </c>
      <c r="H16" s="29">
        <v>68</v>
      </c>
      <c r="I16" s="28">
        <f t="shared" si="0"/>
        <v>130.5</v>
      </c>
      <c r="J16" s="28">
        <f t="shared" si="0"/>
        <v>76</v>
      </c>
      <c r="K16" s="28">
        <f t="shared" si="0"/>
        <v>66</v>
      </c>
      <c r="IV16" s="2"/>
    </row>
    <row r="17" spans="1:256" ht="16.149999999999999" customHeight="1" x14ac:dyDescent="0.3">
      <c r="A17" s="7" t="s">
        <v>20</v>
      </c>
      <c r="B17" s="30" t="str">
        <f>IF(ISBLANK(B16),"",B16)</f>
        <v>6.4.</v>
      </c>
      <c r="C17" s="29">
        <v>128</v>
      </c>
      <c r="D17" s="29">
        <v>79</v>
      </c>
      <c r="E17" s="29">
        <v>68</v>
      </c>
      <c r="F17" s="29">
        <v>132</v>
      </c>
      <c r="G17" s="29">
        <v>72</v>
      </c>
      <c r="H17" s="29">
        <v>62</v>
      </c>
      <c r="I17" s="28">
        <f t="shared" si="0"/>
        <v>130</v>
      </c>
      <c r="J17" s="28">
        <f t="shared" si="0"/>
        <v>75.5</v>
      </c>
      <c r="K17" s="28">
        <f t="shared" si="0"/>
        <v>65</v>
      </c>
      <c r="IV17" s="2"/>
    </row>
    <row r="18" spans="1:256" ht="16" customHeight="1" x14ac:dyDescent="0.3">
      <c r="A18" s="7"/>
      <c r="B18" s="4"/>
      <c r="C18" s="4"/>
      <c r="D18" s="4"/>
      <c r="E18" s="4"/>
      <c r="F18" s="4"/>
      <c r="G18" s="4"/>
      <c r="H18" s="4"/>
      <c r="I18" s="8"/>
      <c r="J18" s="8"/>
      <c r="K18" s="8"/>
    </row>
    <row r="19" spans="1:256" ht="15.65" customHeight="1" x14ac:dyDescent="0.3">
      <c r="A19" s="9"/>
      <c r="B19" s="4"/>
      <c r="C19" s="5"/>
      <c r="D19" s="5"/>
      <c r="E19" s="5"/>
      <c r="F19" s="5"/>
      <c r="G19" s="5"/>
      <c r="H19" s="19" t="s">
        <v>27</v>
      </c>
      <c r="I19" s="20">
        <f t="shared" ref="I19:K20" si="1">IFERROR(AVERAGE(C10,C12,C14,C16), "")</f>
        <v>124.5</v>
      </c>
      <c r="J19" s="20">
        <f t="shared" si="1"/>
        <v>77.5</v>
      </c>
      <c r="K19" s="21">
        <f t="shared" si="1"/>
        <v>62.5</v>
      </c>
    </row>
    <row r="20" spans="1:256" ht="16" customHeight="1" x14ac:dyDescent="0.3">
      <c r="A20" s="10"/>
      <c r="B20" s="4"/>
      <c r="C20" s="5"/>
      <c r="D20" s="5"/>
      <c r="F20" s="17" t="s">
        <v>1</v>
      </c>
      <c r="G20" s="9"/>
      <c r="H20" s="22" t="s">
        <v>28</v>
      </c>
      <c r="I20" s="23">
        <f t="shared" si="1"/>
        <v>136.33333333333334</v>
      </c>
      <c r="J20" s="23">
        <f t="shared" si="1"/>
        <v>83</v>
      </c>
      <c r="K20" s="24">
        <f t="shared" si="1"/>
        <v>66.666666666666671</v>
      </c>
    </row>
    <row r="21" spans="1:256" ht="15.65" customHeight="1" x14ac:dyDescent="0.3">
      <c r="A21" s="10"/>
      <c r="B21" s="4"/>
      <c r="C21" s="5"/>
      <c r="D21" s="5"/>
      <c r="F21" s="18" t="s">
        <v>29</v>
      </c>
      <c r="G21" s="5"/>
      <c r="H21" s="25" t="s">
        <v>30</v>
      </c>
      <c r="I21" s="26">
        <f>IFERROR(AVERAGE(I10:I17),"")</f>
        <v>129.28571428571428</v>
      </c>
      <c r="J21" s="26">
        <f>IFERROR(AVERAGE(J10:J17),"")</f>
        <v>79.357142857142861</v>
      </c>
      <c r="K21" s="27">
        <f>IFERROR(AVERAGE(K10:K17),"")</f>
        <v>64</v>
      </c>
    </row>
    <row r="22" spans="1:256" ht="15.65" customHeight="1" x14ac:dyDescent="0.25"/>
    <row r="23" spans="1:256" ht="15.65" customHeight="1" x14ac:dyDescent="0.3">
      <c r="A23" s="5"/>
      <c r="B23" s="5"/>
      <c r="C23" s="5"/>
      <c r="D23" s="5"/>
      <c r="E23" s="5"/>
      <c r="F23" s="5"/>
      <c r="G23" s="5"/>
      <c r="H23" s="5"/>
      <c r="I23" s="5"/>
      <c r="J23" s="5"/>
      <c r="K23" s="5"/>
    </row>
    <row r="24" spans="1:256" ht="15.65" customHeight="1" x14ac:dyDescent="0.3">
      <c r="A24" s="5"/>
      <c r="B24" s="5"/>
      <c r="C24" s="5"/>
      <c r="D24" s="5"/>
      <c r="E24" s="5"/>
      <c r="F24" s="5"/>
      <c r="G24" s="5"/>
      <c r="H24" s="5"/>
      <c r="I24" s="5"/>
      <c r="J24" s="2"/>
      <c r="K24" s="2"/>
      <c r="L24" s="2"/>
    </row>
    <row r="25" spans="1:256" ht="15.65" customHeight="1" x14ac:dyDescent="0.3">
      <c r="A25" s="5"/>
      <c r="B25" s="5"/>
      <c r="C25" s="5"/>
      <c r="D25" s="5"/>
      <c r="E25" s="5"/>
      <c r="F25" s="5"/>
      <c r="G25" s="5"/>
      <c r="H25" s="5"/>
      <c r="I25" s="5"/>
      <c r="J25" s="2"/>
      <c r="K25" s="2"/>
      <c r="L25" s="2"/>
    </row>
    <row r="26" spans="1:256" ht="16" customHeight="1" x14ac:dyDescent="0.3">
      <c r="A26" s="5"/>
      <c r="B26" s="5"/>
      <c r="C26" s="5"/>
      <c r="D26" s="5"/>
      <c r="E26" s="5"/>
      <c r="F26" s="5"/>
      <c r="G26" s="5"/>
      <c r="H26" s="5"/>
      <c r="I26" s="5"/>
      <c r="J26" s="2"/>
      <c r="K26" s="2"/>
      <c r="L26" s="2"/>
    </row>
    <row r="27" spans="1:256" s="1" customFormat="1" ht="15.65" customHeight="1" x14ac:dyDescent="0.3">
      <c r="A27" s="5"/>
      <c r="B27" s="5"/>
      <c r="C27" s="5"/>
      <c r="D27" s="5"/>
      <c r="E27" s="5"/>
      <c r="F27" s="5"/>
      <c r="G27" s="5"/>
      <c r="H27" s="5"/>
      <c r="I27" s="5"/>
    </row>
    <row r="28" spans="1:256" s="1" customFormat="1" ht="15.65" customHeight="1" x14ac:dyDescent="0.3">
      <c r="A28" s="5"/>
      <c r="B28" s="5"/>
      <c r="C28" s="5"/>
      <c r="D28" s="5"/>
      <c r="E28" s="5"/>
      <c r="F28" s="5"/>
      <c r="G28" s="5"/>
      <c r="H28" s="5"/>
      <c r="I28" s="5"/>
      <c r="J28" s="2"/>
      <c r="K28" s="2"/>
      <c r="L28" s="2"/>
    </row>
    <row r="29" spans="1:256" s="1" customFormat="1" ht="15.65" customHeight="1" x14ac:dyDescent="0.3">
      <c r="A29" s="5"/>
      <c r="B29" s="5"/>
      <c r="C29" s="5"/>
      <c r="D29" s="5"/>
      <c r="E29" s="5"/>
      <c r="F29" s="5"/>
      <c r="G29" s="5"/>
      <c r="H29" s="5"/>
      <c r="I29" s="5"/>
      <c r="J29" s="2"/>
      <c r="K29" s="2"/>
      <c r="L29" s="2"/>
    </row>
    <row r="30" spans="1:256" s="1" customFormat="1" ht="15.65" customHeight="1" x14ac:dyDescent="0.3">
      <c r="A30" s="5"/>
      <c r="B30" s="5"/>
      <c r="C30" s="5"/>
      <c r="D30" s="5"/>
      <c r="E30" s="5"/>
      <c r="F30" s="5"/>
      <c r="G30" s="5"/>
      <c r="H30" s="5"/>
      <c r="I30" s="5"/>
      <c r="J30" s="2"/>
      <c r="K30" s="2"/>
      <c r="L30" s="2"/>
    </row>
    <row r="31" spans="1:256" s="1" customFormat="1" ht="16" customHeight="1" x14ac:dyDescent="0.3">
      <c r="A31" s="5"/>
      <c r="B31" s="5"/>
      <c r="C31" s="5"/>
      <c r="D31" s="5"/>
      <c r="E31" s="5"/>
      <c r="F31" s="5"/>
      <c r="G31" s="5"/>
      <c r="H31" s="5"/>
      <c r="I31" s="5"/>
      <c r="J31" s="11" t="s">
        <v>31</v>
      </c>
      <c r="K31" s="29">
        <v>186</v>
      </c>
      <c r="L31" s="12" t="s">
        <v>32</v>
      </c>
    </row>
    <row r="32" spans="1:256" s="1" customFormat="1" ht="16" customHeight="1" x14ac:dyDescent="0.3">
      <c r="A32" s="5"/>
      <c r="B32" s="5"/>
      <c r="C32" s="5"/>
      <c r="D32" s="5"/>
      <c r="E32" s="5"/>
      <c r="F32" s="5"/>
      <c r="G32" s="5"/>
      <c r="H32" s="5"/>
      <c r="I32" s="5"/>
      <c r="J32" s="11" t="s">
        <v>33</v>
      </c>
      <c r="K32" s="29">
        <v>94</v>
      </c>
      <c r="L32" s="12" t="s">
        <v>34</v>
      </c>
    </row>
    <row r="33" spans="1:12" s="1" customFormat="1" ht="16" customHeight="1" x14ac:dyDescent="0.3">
      <c r="A33" s="5"/>
      <c r="B33" s="5"/>
      <c r="C33" s="5"/>
      <c r="D33" s="5"/>
      <c r="E33" s="5"/>
      <c r="F33" s="5"/>
      <c r="G33" s="5"/>
      <c r="H33" s="5"/>
      <c r="I33" s="5"/>
      <c r="J33" s="12" t="s">
        <v>35</v>
      </c>
      <c r="K33" s="42">
        <f>IF(OR(K32="",K31=""),0,K32/(K31/100)^2)</f>
        <v>27.170771187420506</v>
      </c>
      <c r="L33" s="12" t="s">
        <v>36</v>
      </c>
    </row>
    <row r="34" spans="1:12" s="1" customFormat="1" ht="16" customHeight="1" x14ac:dyDescent="0.3">
      <c r="A34" s="5"/>
      <c r="B34" s="5"/>
      <c r="C34" s="5"/>
      <c r="D34" s="5"/>
      <c r="E34" s="5"/>
      <c r="F34" s="5"/>
      <c r="G34" s="5"/>
      <c r="H34" s="5"/>
      <c r="I34" s="5"/>
      <c r="J34" s="5"/>
      <c r="K34" s="5"/>
      <c r="L34" s="5"/>
    </row>
    <row r="35" spans="1:12" s="1" customFormat="1" ht="16" customHeight="1" x14ac:dyDescent="0.3">
      <c r="A35" s="5"/>
      <c r="B35" s="5"/>
      <c r="C35" s="5"/>
      <c r="D35" s="5"/>
      <c r="E35" s="5"/>
      <c r="F35" s="5"/>
      <c r="G35" s="5"/>
      <c r="H35" s="5"/>
      <c r="I35" s="5"/>
      <c r="J35" s="9"/>
      <c r="K35" s="9"/>
      <c r="L35" s="5"/>
    </row>
    <row r="36" spans="1:12" s="1" customFormat="1" ht="16" customHeight="1" x14ac:dyDescent="0.3">
      <c r="A36" s="5"/>
      <c r="B36" s="5"/>
      <c r="C36" s="5"/>
      <c r="D36" s="5"/>
      <c r="E36" s="5"/>
      <c r="F36" s="5"/>
      <c r="G36" s="5"/>
      <c r="H36" s="5"/>
      <c r="I36" s="5"/>
      <c r="J36" s="5"/>
      <c r="K36" s="5"/>
      <c r="L36" s="5"/>
    </row>
    <row r="37" spans="1:12" s="1" customFormat="1" ht="16" customHeight="1" x14ac:dyDescent="0.3">
      <c r="A37" s="5"/>
      <c r="B37" s="5"/>
      <c r="C37" s="5"/>
      <c r="D37" s="5"/>
      <c r="E37" s="5"/>
      <c r="F37" s="5"/>
      <c r="G37" s="5"/>
      <c r="H37" s="5"/>
      <c r="I37" s="5"/>
      <c r="J37" s="5"/>
      <c r="K37" s="5"/>
      <c r="L37" s="5"/>
    </row>
    <row r="38" spans="1:12" s="1" customFormat="1" ht="16" customHeight="1" x14ac:dyDescent="0.3">
      <c r="A38" s="5"/>
      <c r="B38" s="5"/>
      <c r="C38" s="5"/>
      <c r="D38" s="5"/>
      <c r="E38" s="5"/>
      <c r="F38" s="5"/>
      <c r="G38" s="5"/>
      <c r="H38" s="5"/>
      <c r="I38" s="5"/>
      <c r="J38" s="5"/>
      <c r="K38" s="5"/>
      <c r="L38" s="5"/>
    </row>
    <row r="39" spans="1:12" s="1" customFormat="1" ht="16" customHeight="1" x14ac:dyDescent="0.3">
      <c r="A39" s="5"/>
      <c r="B39" s="5"/>
      <c r="C39" s="5"/>
      <c r="D39" s="5"/>
      <c r="E39" s="5"/>
      <c r="F39" s="5"/>
      <c r="G39" s="5"/>
      <c r="H39" s="5"/>
      <c r="I39" s="5"/>
      <c r="J39" s="5"/>
      <c r="K39" s="5"/>
      <c r="L39" s="5"/>
    </row>
    <row r="40" spans="1:12" s="1" customFormat="1" ht="16" customHeight="1" x14ac:dyDescent="0.3">
      <c r="A40" s="45" t="s">
        <v>39</v>
      </c>
      <c r="B40" s="45"/>
      <c r="C40" s="5"/>
      <c r="D40" s="5"/>
      <c r="E40" s="5"/>
      <c r="F40" s="5"/>
      <c r="G40" s="5"/>
      <c r="H40" s="5"/>
      <c r="I40" s="5"/>
      <c r="J40" s="5"/>
      <c r="K40" s="5"/>
      <c r="L40" s="5"/>
    </row>
    <row r="41" spans="1:12" s="1" customFormat="1" ht="16" customHeight="1" x14ac:dyDescent="0.3">
      <c r="A41" s="5"/>
      <c r="K41" s="5"/>
      <c r="L41" s="5"/>
    </row>
    <row r="42" spans="1:12" s="1" customFormat="1" ht="16" customHeight="1" x14ac:dyDescent="0.3">
      <c r="A42" s="12"/>
      <c r="K42" s="5"/>
      <c r="L42" s="5"/>
    </row>
    <row r="43" spans="1:12" s="1" customFormat="1" ht="16" customHeight="1" x14ac:dyDescent="0.3">
      <c r="A43" s="12"/>
      <c r="K43" s="5"/>
      <c r="L43" s="5"/>
    </row>
    <row r="44" spans="1:12" s="1" customFormat="1" ht="16" customHeight="1" x14ac:dyDescent="0.3">
      <c r="A44" s="12"/>
      <c r="K44" s="5"/>
      <c r="L44" s="5"/>
    </row>
    <row r="45" spans="1:12" s="1" customFormat="1" ht="15.65" customHeight="1" x14ac:dyDescent="0.3">
      <c r="A45" s="12"/>
      <c r="K45" s="5"/>
      <c r="L45" s="5"/>
    </row>
    <row r="46" spans="1:12" s="1" customFormat="1" ht="16" customHeight="1" x14ac:dyDescent="0.3">
      <c r="A46" s="12"/>
      <c r="K46" s="5"/>
      <c r="L46" s="5"/>
    </row>
    <row r="47" spans="1:12" s="1" customFormat="1" ht="16" customHeight="1" x14ac:dyDescent="0.3">
      <c r="A47" s="12"/>
      <c r="K47" s="5"/>
      <c r="L47" s="5"/>
    </row>
    <row r="48" spans="1:12" s="1" customFormat="1" ht="16" customHeight="1" x14ac:dyDescent="0.3">
      <c r="A48" s="12"/>
      <c r="B48" s="5"/>
      <c r="C48" s="5"/>
      <c r="D48" s="5"/>
      <c r="E48" s="5"/>
      <c r="F48" s="5"/>
      <c r="G48" s="5"/>
      <c r="H48" s="5"/>
      <c r="I48" s="5"/>
      <c r="J48" s="5"/>
      <c r="K48" s="5"/>
      <c r="L48" s="5"/>
    </row>
    <row r="49" spans="1:12" s="1" customFormat="1" ht="12.75" customHeight="1" x14ac:dyDescent="0.3">
      <c r="A49" s="12"/>
      <c r="B49" s="5"/>
      <c r="C49" s="5"/>
      <c r="D49" s="5"/>
      <c r="E49" s="5"/>
      <c r="F49" s="5"/>
      <c r="G49" s="5"/>
      <c r="H49" s="5"/>
      <c r="I49" s="5"/>
      <c r="J49" s="5"/>
      <c r="K49" s="5"/>
      <c r="L49" s="5"/>
    </row>
    <row r="50" spans="1:12" s="1" customFormat="1" ht="12.75" customHeight="1" x14ac:dyDescent="0.3">
      <c r="A50" s="12"/>
      <c r="B50" s="5"/>
      <c r="C50" s="5"/>
      <c r="D50" s="5"/>
      <c r="E50" s="5"/>
      <c r="F50" s="5"/>
      <c r="G50" s="5"/>
      <c r="H50" s="5"/>
      <c r="I50" s="5"/>
      <c r="J50" s="5"/>
      <c r="K50" s="5"/>
      <c r="L50" s="5"/>
    </row>
    <row r="51" spans="1:12" s="1" customFormat="1" ht="12.75" customHeight="1" x14ac:dyDescent="0.3">
      <c r="A51" s="12"/>
      <c r="B51" s="5"/>
      <c r="C51" s="5"/>
      <c r="D51" s="5"/>
      <c r="E51" s="5"/>
      <c r="F51" s="5"/>
      <c r="G51" s="5"/>
      <c r="H51" s="5"/>
      <c r="I51" s="5"/>
      <c r="J51" s="5"/>
      <c r="K51" s="5"/>
      <c r="L51" s="5"/>
    </row>
    <row r="52" spans="1:12" s="1" customFormat="1" ht="12.75" customHeight="1" x14ac:dyDescent="0.3">
      <c r="A52" s="49"/>
      <c r="B52" s="49"/>
      <c r="C52" s="49"/>
      <c r="D52" s="49"/>
      <c r="E52" s="49"/>
      <c r="F52" s="49"/>
      <c r="G52" s="49"/>
      <c r="H52" s="49"/>
      <c r="I52" s="49"/>
      <c r="J52" s="5"/>
      <c r="K52" s="5"/>
      <c r="L52" s="5"/>
    </row>
    <row r="53" spans="1:12" s="1" customFormat="1" ht="12.75" customHeight="1" x14ac:dyDescent="0.3">
      <c r="A53" s="49"/>
      <c r="B53" s="49"/>
      <c r="C53" s="49"/>
      <c r="D53" s="49"/>
      <c r="E53" s="49"/>
      <c r="F53" s="49"/>
      <c r="G53" s="49"/>
      <c r="H53" s="49"/>
      <c r="I53" s="49"/>
      <c r="J53" s="5"/>
      <c r="K53" s="5"/>
      <c r="L53" s="5"/>
    </row>
    <row r="54" spans="1:12" s="1" customFormat="1" ht="12.75" customHeight="1" x14ac:dyDescent="0.3">
      <c r="A54" s="49"/>
      <c r="B54" s="49"/>
      <c r="C54" s="49"/>
      <c r="D54" s="49"/>
      <c r="E54" s="49"/>
      <c r="F54" s="49"/>
      <c r="G54" s="49"/>
      <c r="H54" s="49"/>
      <c r="I54" s="49"/>
      <c r="J54" s="5"/>
      <c r="K54" s="5"/>
      <c r="L54" s="5"/>
    </row>
    <row r="55" spans="1:12" s="1" customFormat="1" ht="12.75" customHeight="1" x14ac:dyDescent="0.3">
      <c r="A55" s="49"/>
      <c r="B55" s="49"/>
      <c r="C55" s="49"/>
      <c r="D55" s="49"/>
      <c r="E55" s="49"/>
      <c r="F55" s="49"/>
      <c r="G55" s="49"/>
      <c r="H55" s="49"/>
      <c r="I55" s="49"/>
      <c r="J55" s="5"/>
      <c r="K55" s="5"/>
      <c r="L55" s="5"/>
    </row>
    <row r="56" spans="1:12" s="1" customFormat="1" ht="12.75" customHeight="1" x14ac:dyDescent="0.3">
      <c r="A56" s="49"/>
      <c r="B56" s="49"/>
      <c r="C56" s="49"/>
      <c r="D56" s="49"/>
      <c r="E56" s="49"/>
      <c r="F56" s="49"/>
      <c r="G56" s="49"/>
      <c r="H56" s="49"/>
      <c r="I56" s="49"/>
      <c r="J56" s="5"/>
      <c r="K56" s="5"/>
      <c r="L56" s="5"/>
    </row>
    <row r="57" spans="1:12" s="1" customFormat="1" ht="12.75" customHeight="1" x14ac:dyDescent="0.3">
      <c r="A57" s="49"/>
      <c r="B57" s="49"/>
      <c r="C57" s="49"/>
      <c r="D57" s="49"/>
      <c r="E57" s="49"/>
      <c r="F57" s="49"/>
      <c r="G57" s="49"/>
      <c r="H57" s="49"/>
      <c r="I57" s="49"/>
      <c r="J57" s="12"/>
      <c r="K57" s="12"/>
      <c r="L57" s="12"/>
    </row>
    <row r="58" spans="1:12" s="1" customFormat="1" ht="12.75" customHeight="1" x14ac:dyDescent="0.3">
      <c r="A58" s="5"/>
      <c r="B58" s="5"/>
      <c r="C58" s="5"/>
      <c r="D58" s="5"/>
      <c r="E58" s="5"/>
      <c r="F58" s="5"/>
      <c r="G58" s="5"/>
      <c r="H58" s="5"/>
      <c r="I58" s="5"/>
      <c r="J58" s="12"/>
      <c r="K58" s="12"/>
      <c r="L58" s="12"/>
    </row>
    <row r="59" spans="1:12" s="1" customFormat="1" ht="12.75" customHeight="1" x14ac:dyDescent="0.3">
      <c r="A59" s="12"/>
      <c r="B59" s="12"/>
      <c r="C59" s="12"/>
      <c r="D59" s="12"/>
      <c r="E59" s="12"/>
      <c r="F59" s="12"/>
      <c r="G59" s="12"/>
      <c r="H59" s="12"/>
      <c r="I59" s="12"/>
      <c r="J59" s="12"/>
      <c r="K59" s="12"/>
      <c r="L59" s="12"/>
    </row>
    <row r="60" spans="1:12" s="1" customFormat="1" ht="12.75" customHeight="1" x14ac:dyDescent="0.3">
      <c r="A60" s="12"/>
      <c r="B60" s="12"/>
      <c r="C60" s="12"/>
      <c r="D60" s="12"/>
      <c r="E60" s="12"/>
      <c r="F60" s="12"/>
      <c r="G60" s="12"/>
      <c r="H60" s="12"/>
      <c r="I60" s="12"/>
      <c r="J60" s="12"/>
      <c r="L60" s="12"/>
    </row>
    <row r="61" spans="1:12" s="1" customFormat="1" ht="12.75" customHeight="1" x14ac:dyDescent="0.3">
      <c r="A61" s="12"/>
      <c r="B61" s="12"/>
      <c r="C61" s="12"/>
      <c r="D61" s="12"/>
      <c r="E61" s="12"/>
      <c r="F61" s="12"/>
      <c r="G61" s="12"/>
      <c r="H61" s="12"/>
      <c r="I61" s="12"/>
      <c r="J61" s="12"/>
      <c r="K61" s="12"/>
      <c r="L61" s="12"/>
    </row>
    <row r="62" spans="1:12" s="1" customFormat="1" ht="12.75" customHeight="1" x14ac:dyDescent="0.3">
      <c r="A62" s="12"/>
      <c r="B62" s="12"/>
      <c r="C62" s="12"/>
      <c r="D62" s="12"/>
      <c r="E62" s="12"/>
      <c r="F62" s="12"/>
      <c r="G62" s="12"/>
      <c r="H62" s="12"/>
      <c r="I62" s="12"/>
      <c r="J62" s="12"/>
      <c r="K62" s="12"/>
      <c r="L62" s="12"/>
    </row>
    <row r="63" spans="1:12" s="1" customFormat="1" ht="12.75" customHeight="1" x14ac:dyDescent="0.3">
      <c r="A63" s="12"/>
      <c r="B63" s="12"/>
      <c r="C63" s="12"/>
      <c r="D63" s="12"/>
      <c r="E63" s="12"/>
      <c r="F63" s="12"/>
      <c r="G63" s="12"/>
      <c r="H63" s="12"/>
      <c r="I63" s="12"/>
      <c r="J63" s="12"/>
      <c r="K63" s="12"/>
      <c r="L63" s="12"/>
    </row>
    <row r="64" spans="1:12" s="1" customFormat="1" ht="12.75" customHeight="1" x14ac:dyDescent="0.3">
      <c r="A64" s="12"/>
      <c r="B64" s="12"/>
      <c r="C64" s="12"/>
      <c r="D64" s="12"/>
      <c r="E64" s="12"/>
      <c r="F64" s="12"/>
      <c r="G64" s="12"/>
      <c r="H64" s="12"/>
      <c r="I64" s="12"/>
      <c r="J64" s="12"/>
      <c r="K64" s="12"/>
      <c r="L64" s="12"/>
    </row>
    <row r="65" spans="1:12" s="1" customFormat="1" ht="12.75" customHeight="1" x14ac:dyDescent="0.3">
      <c r="A65" s="12"/>
      <c r="B65" s="12"/>
      <c r="C65" s="12"/>
      <c r="D65" s="12"/>
      <c r="E65" s="12"/>
      <c r="F65" s="12"/>
      <c r="G65" s="12"/>
      <c r="H65" s="12"/>
      <c r="I65" s="12"/>
      <c r="J65" s="12"/>
      <c r="K65" s="12"/>
      <c r="L65" s="12"/>
    </row>
    <row r="66" spans="1:12" s="1" customFormat="1" ht="12.75" customHeight="1" x14ac:dyDescent="0.3">
      <c r="A66" s="12"/>
      <c r="B66" s="12"/>
      <c r="C66" s="12"/>
      <c r="D66" s="12"/>
      <c r="E66" s="12"/>
      <c r="F66" s="12"/>
      <c r="G66" s="12"/>
      <c r="H66" s="12"/>
      <c r="I66" s="12"/>
      <c r="J66" s="12"/>
      <c r="K66" s="12"/>
      <c r="L66" s="12"/>
    </row>
    <row r="67" spans="1:12" s="1" customFormat="1" ht="12.75" customHeight="1" x14ac:dyDescent="0.3">
      <c r="A67" s="12"/>
      <c r="B67" s="12"/>
      <c r="C67" s="12"/>
      <c r="D67" s="12"/>
      <c r="E67" s="12"/>
      <c r="F67" s="12"/>
      <c r="G67" s="12"/>
      <c r="H67" s="12"/>
      <c r="I67" s="12"/>
      <c r="J67" s="12"/>
      <c r="K67" s="12"/>
      <c r="L67" s="12"/>
    </row>
    <row r="68" spans="1:12" s="1" customFormat="1" ht="12.75" customHeight="1" x14ac:dyDescent="0.3">
      <c r="B68" s="12"/>
      <c r="C68" s="12"/>
      <c r="D68" s="12"/>
      <c r="E68" s="12"/>
      <c r="F68" s="12"/>
      <c r="G68" s="12"/>
      <c r="H68" s="12"/>
      <c r="I68" s="12"/>
      <c r="J68" s="12"/>
      <c r="K68" s="12"/>
      <c r="L68" s="12"/>
    </row>
    <row r="75" spans="1:12" s="1" customFormat="1" ht="12.75" customHeight="1" x14ac:dyDescent="0.25"/>
    <row r="84" spans="1:1" ht="12.75" customHeight="1" x14ac:dyDescent="0.25">
      <c r="A84" s="16" t="s">
        <v>40</v>
      </c>
    </row>
  </sheetData>
  <mergeCells count="13">
    <mergeCell ref="I8:K8"/>
    <mergeCell ref="B6:C6"/>
    <mergeCell ref="E6:G6"/>
    <mergeCell ref="I6:J6"/>
    <mergeCell ref="B7:C7"/>
    <mergeCell ref="E7:G7"/>
    <mergeCell ref="A57:I57"/>
    <mergeCell ref="A40:B40"/>
    <mergeCell ref="A52:I52"/>
    <mergeCell ref="A53:I53"/>
    <mergeCell ref="A54:I54"/>
    <mergeCell ref="A55:I55"/>
    <mergeCell ref="A56:I56"/>
  </mergeCells>
  <dataValidations count="6">
    <dataValidation allowBlank="1" showInputMessage="1" showErrorMessage="1" promptTitle="1. yläpaine" prompt=" = ensimmäisen mittauksen ylempi eli systolinen verenpaine (mmHg)" sqref="C9" xr:uid="{1EA63EDA-2737-4095-A4E4-0750ECCFBA50}"/>
    <dataValidation allowBlank="1" showInputMessage="1" showErrorMessage="1" promptTitle="2. pulssi" prompt="= jälkimmäisen mittauksen pulssi" sqref="H9" xr:uid="{C9EE7FA5-7C24-465B-B6C6-116893FA149C}"/>
    <dataValidation allowBlank="1" showInputMessage="1" showErrorMessage="1" promptTitle="2. alapaine" prompt="= jälkimmäisen mittauksen alempi eli diastolinen verenpaine (mmHg)_x000a_" sqref="G9" xr:uid="{9645E658-5EB4-4EEA-9CB9-6243581219BC}"/>
    <dataValidation allowBlank="1" showInputMessage="1" showErrorMessage="1" promptTitle="2. yläpaine" prompt="= jälkimmäisen mittauksen ylempi eli systolinen verenpaine (mmHg)" sqref="F9" xr:uid="{507C3805-2509-4AF2-8275-EFFD5F1CB9CF}"/>
    <dataValidation allowBlank="1" showInputMessage="1" showErrorMessage="1" promptTitle="1. pulssi" prompt="= ensimmäisen mittauksen pulssi" sqref="E9" xr:uid="{60045C05-A9A5-4D4F-8D07-4D4E6BC97F02}"/>
    <dataValidation allowBlank="1" showInputMessage="1" showErrorMessage="1" promptTitle="1. alapaine" prompt="= ensimmäisen mittauksen alempi eli diastolinen verenpaine (mmHg)_x000a_" sqref="D9" xr:uid="{CAD7AF91-9913-4CF0-ADCE-40E0D96884D9}"/>
  </dataValidations>
  <pageMargins left="0.25" right="0.25" top="0.75" bottom="0.75" header="0.3" footer="0.3"/>
  <pageSetup paperSize="9" orientation="landscape" r:id="rId1"/>
  <headerFooter>
    <oddFooter>&amp;L&amp;"Helvetica,Regular"&amp;12&amp;K000000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4</vt:i4>
      </vt:variant>
    </vt:vector>
  </HeadingPairs>
  <TitlesOfParts>
    <vt:vector size="8" baseType="lpstr">
      <vt:lpstr>7vrk</vt:lpstr>
      <vt:lpstr>Malli 7 vrk</vt:lpstr>
      <vt:lpstr>4vrk</vt:lpstr>
      <vt:lpstr>Malli 4 vrk</vt:lpstr>
      <vt:lpstr>'4vrk'!Tulostusalue</vt:lpstr>
      <vt:lpstr>'7vrk'!Tulostusalue</vt:lpstr>
      <vt:lpstr>'Malli 4 vrk'!Tulostusalue</vt:lpstr>
      <vt:lpstr>'Malli 7 vrk'!Tulostusalue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Pirjo Valjanen</dc:creator>
  <cp:keywords/>
  <dc:description/>
  <cp:lastModifiedBy>Mari Blek-Vehkaluoto</cp:lastModifiedBy>
  <cp:revision/>
  <cp:lastPrinted>2025-04-28T05:36:23Z</cp:lastPrinted>
  <dcterms:created xsi:type="dcterms:W3CDTF">2021-12-06T16:49:15Z</dcterms:created>
  <dcterms:modified xsi:type="dcterms:W3CDTF">2025-04-28T05:45:17Z</dcterms:modified>
  <cp:category/>
  <cp:contentStatus/>
</cp:coreProperties>
</file>